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0" yWindow="0" windowWidth="20490" windowHeight="7755" activeTab="13"/>
  </bookViews>
  <sheets>
    <sheet name="1" sheetId="20" r:id="rId1"/>
    <sheet name="2" sheetId="2" r:id="rId2"/>
    <sheet name="3" sheetId="3" r:id="rId3"/>
    <sheet name="4" sheetId="4" r:id="rId4"/>
    <sheet name="5" sheetId="17" r:id="rId5"/>
    <sheet name="6" sheetId="18" r:id="rId6"/>
    <sheet name="7" sheetId="7" r:id="rId7"/>
    <sheet name="8" sheetId="8" r:id="rId8"/>
    <sheet name="9" sheetId="9" r:id="rId9"/>
    <sheet name="10" sheetId="10" r:id="rId10"/>
    <sheet name="11" sheetId="14" r:id="rId11"/>
    <sheet name="12" sheetId="13" r:id="rId12"/>
    <sheet name="13" sheetId="16" r:id="rId13"/>
    <sheet name="14" sheetId="19" r:id="rId14"/>
    <sheet name="Sheet1" sheetId="15" r:id="rId15"/>
  </sheets>
  <calcPr calcId="152511"/>
</workbook>
</file>

<file path=xl/calcChain.xml><?xml version="1.0" encoding="utf-8"?>
<calcChain xmlns="http://schemas.openxmlformats.org/spreadsheetml/2006/main">
  <c r="C18" i="18" l="1"/>
  <c r="D13" i="18"/>
  <c r="C13" i="18"/>
  <c r="C21" i="18" s="1"/>
  <c r="N18" i="18"/>
  <c r="M18" i="18"/>
  <c r="L18" i="18"/>
  <c r="K18" i="18"/>
  <c r="J18" i="18"/>
  <c r="G18" i="18"/>
  <c r="F18" i="18"/>
  <c r="E18" i="18"/>
  <c r="D18" i="18"/>
  <c r="E13" i="18"/>
  <c r="H13" i="20"/>
  <c r="H12" i="20"/>
  <c r="H11" i="20"/>
  <c r="H10" i="20"/>
  <c r="H9" i="20"/>
  <c r="H8" i="20"/>
  <c r="C13" i="17" l="1"/>
  <c r="H15" i="3" l="1"/>
  <c r="H14" i="3"/>
  <c r="H13" i="3"/>
  <c r="H12" i="3"/>
  <c r="H11" i="3"/>
  <c r="H10" i="3"/>
  <c r="H9" i="3"/>
  <c r="H8" i="3"/>
  <c r="E14" i="19"/>
  <c r="D14" i="19"/>
  <c r="C14" i="19"/>
  <c r="B14" i="19"/>
  <c r="F13" i="18"/>
  <c r="G13" i="18"/>
  <c r="J13" i="18"/>
  <c r="K13" i="18"/>
  <c r="L13" i="18"/>
  <c r="M13" i="18"/>
  <c r="N13" i="18"/>
  <c r="F13" i="17"/>
  <c r="E13" i="17"/>
  <c r="D13" i="17"/>
  <c r="C18" i="17"/>
  <c r="C20" i="17" s="1"/>
  <c r="F13" i="16"/>
  <c r="E13" i="16"/>
  <c r="D13" i="16"/>
  <c r="C13" i="16"/>
  <c r="B13" i="16"/>
  <c r="I13" i="7"/>
  <c r="G17" i="4"/>
  <c r="G16" i="4"/>
  <c r="G15" i="4"/>
  <c r="G14" i="4"/>
  <c r="G13" i="4"/>
  <c r="G12" i="4"/>
  <c r="D18" i="17" l="1"/>
  <c r="D20" i="17"/>
  <c r="E18" i="17"/>
  <c r="E20" i="17"/>
  <c r="F18" i="17"/>
  <c r="F20" i="17"/>
  <c r="L21" i="18"/>
  <c r="G21" i="18"/>
  <c r="D21" i="18"/>
  <c r="N21" i="18"/>
  <c r="K21" i="18"/>
  <c r="F21" i="18"/>
  <c r="M21" i="18"/>
  <c r="J21" i="18"/>
  <c r="E21" i="18"/>
  <c r="B13" i="14"/>
  <c r="C13" i="14"/>
  <c r="D13" i="14"/>
  <c r="E13" i="14"/>
  <c r="F13" i="14"/>
  <c r="C13" i="13"/>
  <c r="B13" i="13"/>
  <c r="N14" i="8"/>
  <c r="K14" i="8"/>
  <c r="J14" i="8"/>
  <c r="I14" i="8"/>
  <c r="H14" i="8"/>
  <c r="G14" i="8"/>
  <c r="F14" i="8"/>
  <c r="E14" i="8"/>
  <c r="D14" i="8"/>
  <c r="C14" i="8"/>
  <c r="D13" i="7"/>
  <c r="E13" i="7"/>
  <c r="F13" i="7"/>
  <c r="G13" i="7"/>
  <c r="H13" i="7"/>
  <c r="C13" i="7"/>
  <c r="F18" i="4"/>
  <c r="E18" i="4"/>
  <c r="D18" i="4"/>
  <c r="G18" i="4"/>
</calcChain>
</file>

<file path=xl/sharedStrings.xml><?xml version="1.0" encoding="utf-8"?>
<sst xmlns="http://schemas.openxmlformats.org/spreadsheetml/2006/main" count="432" uniqueCount="160">
  <si>
    <t>Kecamatan</t>
  </si>
  <si>
    <t>Jumlah</t>
  </si>
  <si>
    <t>Kademangan</t>
  </si>
  <si>
    <t>Kedopok</t>
  </si>
  <si>
    <t>Wonoasih</t>
  </si>
  <si>
    <t>Mayangan</t>
  </si>
  <si>
    <t>Kanigaran</t>
  </si>
  <si>
    <t>-</t>
  </si>
  <si>
    <t>Posyandu</t>
  </si>
  <si>
    <t>(1)</t>
  </si>
  <si>
    <t>(2)</t>
  </si>
  <si>
    <t>(3)</t>
  </si>
  <si>
    <t>(4)</t>
  </si>
  <si>
    <t>(5)</t>
  </si>
  <si>
    <t>(6)</t>
  </si>
  <si>
    <t>(7)</t>
  </si>
  <si>
    <t>Apotik dan Toko Obat Berijin Menurut Kecamatan</t>
  </si>
  <si>
    <t>Jenis Usaha</t>
  </si>
  <si>
    <t>Apotek</t>
  </si>
  <si>
    <t>Toko Obat Berizin</t>
  </si>
  <si>
    <t>Fasilitas Kesejahteraan Ibu dan Anak Menurut Kecamatan</t>
  </si>
  <si>
    <t>Jenis Fasilitas</t>
  </si>
  <si>
    <t>BKIA/ Pos (swasta)</t>
  </si>
  <si>
    <t>Bidan BKIA – (Puskesmas/ RSUD/ Swasta)</t>
  </si>
  <si>
    <t>Pengunjung Rumah</t>
  </si>
  <si>
    <t>Pembantu Bidan</t>
  </si>
  <si>
    <t>Dukun dalam Daerah</t>
  </si>
  <si>
    <t>Dukun yang telah dilatih</t>
  </si>
  <si>
    <t>Unit persalinan/ rumah bidan</t>
  </si>
  <si>
    <t>Jenis Pelayanan Kesehatan</t>
  </si>
  <si>
    <t>Rawat Jalan</t>
  </si>
  <si>
    <t>Rawat Inap</t>
  </si>
  <si>
    <t>JUMLAH</t>
  </si>
  <si>
    <t>Kapasitas Tempat Tidur</t>
  </si>
  <si>
    <t>RSUD dr Moh Saleh Kota Probolinggo</t>
  </si>
  <si>
    <t>RSU Dharma Husada</t>
  </si>
  <si>
    <t>RSAB Muhammadiyah</t>
  </si>
  <si>
    <t>RS Bersalin Amanah</t>
  </si>
  <si>
    <t>Puskesmas Sukabumi</t>
  </si>
  <si>
    <t>Puskesmas Jati</t>
  </si>
  <si>
    <t>Puskesmas Kanigaran</t>
  </si>
  <si>
    <t>Puskesmas Kedopok</t>
  </si>
  <si>
    <t>Puskesmas Wonoasih</t>
  </si>
  <si>
    <t>Puskesmas Ketapang</t>
  </si>
  <si>
    <t>Klasifikasi / Kelas</t>
  </si>
  <si>
    <t>Unit Kerja</t>
  </si>
  <si>
    <t>Dokter Spesialis</t>
  </si>
  <si>
    <t>Dokter Gigi</t>
  </si>
  <si>
    <t>Perawat</t>
  </si>
  <si>
    <t>Bidan</t>
  </si>
  <si>
    <t>Subjumlah (puskesmas)</t>
  </si>
  <si>
    <t>Banyaknya Tenaga Kesehatan Non Medis Menurut Unit Kerja</t>
  </si>
  <si>
    <t>Kesehatan Masyarakat</t>
  </si>
  <si>
    <t>Kasus</t>
  </si>
  <si>
    <t>HIV/AIDS</t>
  </si>
  <si>
    <t>IMS</t>
  </si>
  <si>
    <t>DBD</t>
  </si>
  <si>
    <t>Diare</t>
  </si>
  <si>
    <t>TB</t>
  </si>
  <si>
    <t>Malaria</t>
  </si>
  <si>
    <t>n.a</t>
  </si>
  <si>
    <t>Banyaknya Balita yang Pernah Mendapat Imunisasi Menurut Jenis Imunisasi</t>
  </si>
  <si>
    <t>BCG</t>
  </si>
  <si>
    <t>Jenis Imunisasi</t>
  </si>
  <si>
    <t>DPT</t>
  </si>
  <si>
    <t>Polio</t>
  </si>
  <si>
    <t>Hepatitis B</t>
  </si>
  <si>
    <t>(9)</t>
  </si>
  <si>
    <t>(8)</t>
  </si>
  <si>
    <t>(10)</t>
  </si>
  <si>
    <t>(11)</t>
  </si>
  <si>
    <t>(12)</t>
  </si>
  <si>
    <t>(13)</t>
  </si>
  <si>
    <t>Jumlah Ibu Hamil, Melakukan Kunjungan K1, Melakukan Kunjungan K4, KEK</t>
  </si>
  <si>
    <t>Dan Mendapat Tablet Zat Besi (FE)</t>
  </si>
  <si>
    <t>Tahun</t>
  </si>
  <si>
    <t>Jumlah Ibu</t>
  </si>
  <si>
    <t>Hamil</t>
  </si>
  <si>
    <t>Melakukan</t>
  </si>
  <si>
    <t>Kunjungan K1</t>
  </si>
  <si>
    <t>Kunjungan K4</t>
  </si>
  <si>
    <t>Kurang Energi</t>
  </si>
  <si>
    <t>Kronis (KEK)</t>
  </si>
  <si>
    <t>Mendapat</t>
  </si>
  <si>
    <t>Zat Besi (Fe)</t>
  </si>
  <si>
    <t>Jumlah Bayi Lahir ,Bayi Berat Badan Lahir Rendah (BBLR), BBLR dirujuk dan Bergizi Buruk</t>
  </si>
  <si>
    <t>Bayi Lahir</t>
  </si>
  <si>
    <t>BBLR</t>
  </si>
  <si>
    <t>Gizi Buruk</t>
  </si>
  <si>
    <t>Dirujuk</t>
  </si>
  <si>
    <t>Penyuluhan Kespro</t>
  </si>
  <si>
    <t>Penyuluhan HIV/AIDS</t>
  </si>
  <si>
    <r>
      <t>Remaja Usia 15-24 tahun yang Mendapatkan Penyuluhan</t>
    </r>
    <r>
      <rPr>
        <i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Tentang Kesehatan Reproduksi </t>
    </r>
  </si>
  <si>
    <t>Kusta</t>
  </si>
  <si>
    <t>Jumlah Kasus HIV/AIDS, IMS, DBD, Diare, TB, Malaria, dan Kusta Menurut Kecamatan</t>
  </si>
  <si>
    <t>Lebih</t>
  </si>
  <si>
    <t>Buruk</t>
  </si>
  <si>
    <t>Kurang</t>
  </si>
  <si>
    <t>Baik</t>
  </si>
  <si>
    <t>Status Gizi</t>
  </si>
  <si>
    <t>Balita Ditimbang</t>
  </si>
  <si>
    <t>Jumlah Balita yang Ditimbang dan Status Gizi Balita Menurut Kecamatan</t>
  </si>
  <si>
    <t>Campak (MR)</t>
  </si>
  <si>
    <t>D</t>
  </si>
  <si>
    <t>C</t>
  </si>
  <si>
    <t>Klasifikasi, Kapasitas Tempat Tidur, dan Kunjungan Terdaftar di Tempat Pelayanan Kesehatan</t>
  </si>
  <si>
    <t>Kunjungan Terdaftar</t>
  </si>
  <si>
    <t>2007-2019</t>
  </si>
  <si>
    <t>Strata Posyandu</t>
  </si>
  <si>
    <t>Jumlah Posyandu Menurut Strata dan Kecamatan di Kota Probolinggo</t>
  </si>
  <si>
    <t>Pratama</t>
  </si>
  <si>
    <t>Madya</t>
  </si>
  <si>
    <t>Purnama</t>
  </si>
  <si>
    <t>Mandiri</t>
  </si>
  <si>
    <t>Dokter Umum</t>
  </si>
  <si>
    <t>Dokter Gigi Spesialis</t>
  </si>
  <si>
    <t>RSUD Dr. Moh. Saleh</t>
  </si>
  <si>
    <t>RS  Dharma Husada</t>
  </si>
  <si>
    <t>RSAB Amanah</t>
  </si>
  <si>
    <t>Subjumlah II (Rumah Sakit)</t>
  </si>
  <si>
    <t>Subjumlah I (Puskesmas)</t>
  </si>
  <si>
    <t>Klinik</t>
  </si>
  <si>
    <t>Banyaknya Tenaga Kesehatan Medis Menurut Fasilitas Kesehatan di Kota Probolinggo</t>
  </si>
  <si>
    <t>Kesehatan Lingkungan</t>
  </si>
  <si>
    <t>Gizi</t>
  </si>
  <si>
    <t>Keterapian fisik</t>
  </si>
  <si>
    <t>Keteknisian Medis</t>
  </si>
  <si>
    <t>Teknik Biomedika</t>
  </si>
  <si>
    <t>Psikolog</t>
  </si>
  <si>
    <t>Kefarmasian</t>
  </si>
  <si>
    <t>Bayi Baru Lahir</t>
  </si>
  <si>
    <t>Bayi &lt; 6 Bulan</t>
  </si>
  <si>
    <t>Mendapat IMD</t>
  </si>
  <si>
    <t>Diberi ASI Eksklusif</t>
  </si>
  <si>
    <t xml:space="preserve">Jumlah Bayi Baru Lahir Mendapat IMD dan Pemberian ASI Eksklusif pada Bayi &lt; 6 bulan </t>
  </si>
  <si>
    <t>Menurut Kecamatan di Kota Probolinggo</t>
  </si>
  <si>
    <t>Sumber : Dinas Kesehatan, Pengendalian Penduduk, dan Keluarga Berencana Kota Probolinggo</t>
  </si>
  <si>
    <t>Lanjutan Tabel 4.23</t>
  </si>
  <si>
    <t>Tempat Pelayanan Kesehatan Menurut Kecamatan</t>
  </si>
  <si>
    <t>Tempat Pelayanan Kesehatan</t>
  </si>
  <si>
    <t>Rumah Sakit</t>
  </si>
  <si>
    <t>Rumah Sakit Bersalin</t>
  </si>
  <si>
    <t>Puskesmas</t>
  </si>
  <si>
    <t>Puskesmas Pembantu</t>
  </si>
  <si>
    <t>Klinik/ Balai Kesehatan</t>
  </si>
  <si>
    <t>(Kespro)/HIV/AIDS Menurut Kecamatan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</si>
  <si>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</si>
  <si>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</si>
  <si>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</si>
  <si>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</si>
  <si>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</si>
  <si>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</si>
  <si>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</si>
  <si>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</si>
  <si>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Tabel 9</t>
  </si>
  <si>
    <t>Tabel 10</t>
  </si>
  <si>
    <t>Tabel 11</t>
  </si>
  <si>
    <t>Tabel 12</t>
  </si>
  <si>
    <t>Tabel 13</t>
  </si>
  <si>
    <t>Tabel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</si>
</sst>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9.5"/>
      <color theme="1"/>
      <name val="Arial"/>
      <family val="2"/>
    </font>
    <font>
      <b/>
      <sz val="9"/>
      <color rgb="FFFF0000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i/>
      <sz val="8.5"/>
      <name val="Arial"/>
      <family val="2"/>
    </font>
    <font>
      <b/>
      <sz val="8.5"/>
      <color theme="1"/>
      <name val="Arial"/>
      <family val="2"/>
    </font>
    <font>
      <sz val="8.5"/>
      <color theme="1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sz val="8.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auto="1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3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3" fontId="3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7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/>
    <xf numFmtId="0" fontId="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5" xfId="0" applyBorder="1"/>
    <xf numFmtId="0" fontId="3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3" xfId="0" quotePrefix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/>
    <xf numFmtId="0" fontId="19" fillId="0" borderId="0" xfId="0" applyFont="1"/>
    <xf numFmtId="0" fontId="2" fillId="0" borderId="0" xfId="0" applyFont="1" applyAlignment="1">
      <alignment horizontal="left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/>
    <xf numFmtId="0" fontId="3" fillId="0" borderId="7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3" fillId="0" borderId="0" xfId="0" applyFont="1"/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2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0" borderId="16" xfId="0" quotePrefix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0" workbookViewId="0"/>
  </sheetViews>
  <sheetFormatPr defaultRowHeight="15" x14ac:dyDescent="0.25"/>
  <cols>
    <col min="1" max="1" width="6.140625" customWidth="1"/>
    <col min="2" max="2" width="21.140625" customWidth="1"/>
    <col min="3" max="3" width="11.85546875" customWidth="1"/>
    <col min="4" max="8" width="11.28515625" customWidth="1"/>
  </cols>
  <sheetData>
    <row r="1" spans="1:8" x14ac:dyDescent="0.25">
      <c r="A1" s="3" t="s">
        <v>146</v>
      </c>
    </row>
    <row r="2" spans="1:8" x14ac:dyDescent="0.25">
      <c r="A2" s="3" t="s">
        <v>138</v>
      </c>
    </row>
    <row r="3" spans="1:8" x14ac:dyDescent="0.25">
      <c r="A3" s="3">
        <v>2019</v>
      </c>
    </row>
    <row r="4" spans="1:8" ht="15.75" thickBot="1" x14ac:dyDescent="0.3">
      <c r="A4" s="1"/>
    </row>
    <row r="5" spans="1:8" ht="26.25" customHeight="1" thickBot="1" x14ac:dyDescent="0.3">
      <c r="A5" s="153" t="s">
        <v>139</v>
      </c>
      <c r="B5" s="153"/>
      <c r="C5" s="155" t="s">
        <v>0</v>
      </c>
      <c r="D5" s="155"/>
      <c r="E5" s="155"/>
      <c r="F5" s="155"/>
      <c r="G5" s="155"/>
      <c r="H5" s="153" t="s">
        <v>1</v>
      </c>
    </row>
    <row r="6" spans="1:8" ht="26.25" customHeight="1" thickBot="1" x14ac:dyDescent="0.3">
      <c r="A6" s="154"/>
      <c r="B6" s="154"/>
      <c r="C6" s="137" t="s">
        <v>2</v>
      </c>
      <c r="D6" s="137" t="s">
        <v>3</v>
      </c>
      <c r="E6" s="137" t="s">
        <v>4</v>
      </c>
      <c r="F6" s="137" t="s">
        <v>5</v>
      </c>
      <c r="G6" s="137" t="s">
        <v>6</v>
      </c>
      <c r="H6" s="154"/>
    </row>
    <row r="7" spans="1:8" ht="15.75" thickBot="1" x14ac:dyDescent="0.3">
      <c r="A7" s="156" t="s">
        <v>9</v>
      </c>
      <c r="B7" s="156"/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15</v>
      </c>
    </row>
    <row r="8" spans="1:8" s="5" customFormat="1" ht="30.75" customHeight="1" x14ac:dyDescent="0.25">
      <c r="A8" s="92">
        <v>1</v>
      </c>
      <c r="B8" s="140" t="s">
        <v>140</v>
      </c>
      <c r="C8" s="141">
        <v>0</v>
      </c>
      <c r="D8" s="141">
        <v>0</v>
      </c>
      <c r="E8" s="141">
        <v>0</v>
      </c>
      <c r="F8" s="141">
        <v>2</v>
      </c>
      <c r="G8" s="141">
        <v>0</v>
      </c>
      <c r="H8" s="147">
        <f>SUM(C8:G8)</f>
        <v>2</v>
      </c>
    </row>
    <row r="9" spans="1:8" s="5" customFormat="1" ht="30.75" customHeight="1" x14ac:dyDescent="0.25">
      <c r="A9" s="93">
        <v>2</v>
      </c>
      <c r="B9" s="142" t="s">
        <v>141</v>
      </c>
      <c r="C9" s="143">
        <v>0</v>
      </c>
      <c r="D9" s="143">
        <v>0</v>
      </c>
      <c r="E9" s="143">
        <v>0</v>
      </c>
      <c r="F9" s="143">
        <v>1</v>
      </c>
      <c r="G9" s="143">
        <v>1</v>
      </c>
      <c r="H9" s="148">
        <f>SUM(C9:G9)</f>
        <v>2</v>
      </c>
    </row>
    <row r="10" spans="1:8" s="5" customFormat="1" ht="30.75" customHeight="1" x14ac:dyDescent="0.25">
      <c r="A10" s="93">
        <v>3</v>
      </c>
      <c r="B10" s="142" t="s">
        <v>142</v>
      </c>
      <c r="C10" s="143">
        <v>1</v>
      </c>
      <c r="D10" s="143">
        <v>1</v>
      </c>
      <c r="E10" s="143">
        <v>1</v>
      </c>
      <c r="F10" s="143">
        <v>2</v>
      </c>
      <c r="G10" s="143">
        <v>1</v>
      </c>
      <c r="H10" s="148">
        <f t="shared" ref="H10:H13" si="0">SUM(C10:G10)</f>
        <v>6</v>
      </c>
    </row>
    <row r="11" spans="1:8" s="5" customFormat="1" ht="30.75" customHeight="1" x14ac:dyDescent="0.25">
      <c r="A11" s="93">
        <v>4</v>
      </c>
      <c r="B11" s="142" t="s">
        <v>143</v>
      </c>
      <c r="C11" s="143">
        <v>4</v>
      </c>
      <c r="D11" s="143">
        <v>4</v>
      </c>
      <c r="E11" s="143">
        <v>3</v>
      </c>
      <c r="F11" s="143">
        <v>4</v>
      </c>
      <c r="G11" s="143">
        <v>6</v>
      </c>
      <c r="H11" s="148">
        <f t="shared" si="0"/>
        <v>21</v>
      </c>
    </row>
    <row r="12" spans="1:8" s="5" customFormat="1" ht="30.75" customHeight="1" x14ac:dyDescent="0.25">
      <c r="A12" s="93">
        <v>5</v>
      </c>
      <c r="B12" s="142" t="s">
        <v>8</v>
      </c>
      <c r="C12" s="143">
        <v>35</v>
      </c>
      <c r="D12" s="143">
        <v>37</v>
      </c>
      <c r="E12" s="143">
        <v>34</v>
      </c>
      <c r="F12" s="143">
        <v>55</v>
      </c>
      <c r="G12" s="143">
        <v>57</v>
      </c>
      <c r="H12" s="148">
        <f t="shared" si="0"/>
        <v>218</v>
      </c>
    </row>
    <row r="13" spans="1:8" s="5" customFormat="1" ht="30.75" customHeight="1" thickBot="1" x14ac:dyDescent="0.3">
      <c r="A13" s="91">
        <v>6</v>
      </c>
      <c r="B13" s="144" t="s">
        <v>144</v>
      </c>
      <c r="C13" s="145">
        <v>2</v>
      </c>
      <c r="D13" s="145">
        <v>1</v>
      </c>
      <c r="E13" s="145">
        <v>0</v>
      </c>
      <c r="F13" s="145">
        <v>12</v>
      </c>
      <c r="G13" s="145">
        <v>6</v>
      </c>
      <c r="H13" s="149">
        <f t="shared" si="0"/>
        <v>21</v>
      </c>
    </row>
    <row r="14" spans="1:8" ht="15.75" x14ac:dyDescent="0.25">
      <c r="A14" s="146"/>
    </row>
    <row r="15" spans="1:8" x14ac:dyDescent="0.25">
      <c r="A15" s="2" t="s">
        <v>136</v>
      </c>
    </row>
  </sheetData>
  <mergeCells count="4">
    <mergeCell ref="A5:B6"/>
    <mergeCell ref="C5:G5"/>
    <mergeCell ref="H5:H6"/>
    <mergeCell ref="A7:B7"/>
  </mergeCells>
  <pageMargins left="0.45" right="0.45" top="0.75" bottom="0.75" header="0.3" footer="0.3"/>
  <pageSetup paperSize="25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workbookViewId="0"/>
  </sheetViews>
  <sheetFormatPr defaultRowHeight="15" x14ac:dyDescent="0.25"/>
  <cols>
    <col min="1" max="1" width="15.7109375" customWidth="1"/>
    <col min="2" max="5" width="17.85546875" customWidth="1"/>
  </cols>
  <sheetData>
    <row r="1" spans="1:5" x14ac:dyDescent="0.25">
      <c r="A1" s="3" t="s">
        <v>155</v>
      </c>
    </row>
    <row r="2" spans="1:5" x14ac:dyDescent="0.25">
      <c r="A2" s="3" t="s">
        <v>85</v>
      </c>
    </row>
    <row r="3" spans="1:5" x14ac:dyDescent="0.25">
      <c r="A3" s="3" t="s">
        <v>107</v>
      </c>
    </row>
    <row r="4" spans="1:5" ht="15.75" thickBot="1" x14ac:dyDescent="0.3">
      <c r="A4" s="1"/>
    </row>
    <row r="5" spans="1:5" ht="19.5" customHeight="1" thickBot="1" x14ac:dyDescent="0.3">
      <c r="A5" s="153" t="s">
        <v>75</v>
      </c>
      <c r="B5" s="153" t="s">
        <v>86</v>
      </c>
      <c r="C5" s="155" t="s">
        <v>87</v>
      </c>
      <c r="D5" s="155"/>
      <c r="E5" s="153" t="s">
        <v>88</v>
      </c>
    </row>
    <row r="6" spans="1:5" ht="19.5" customHeight="1" thickBot="1" x14ac:dyDescent="0.3">
      <c r="A6" s="154"/>
      <c r="B6" s="154"/>
      <c r="C6" s="4" t="s">
        <v>1</v>
      </c>
      <c r="D6" s="4" t="s">
        <v>89</v>
      </c>
      <c r="E6" s="154"/>
    </row>
    <row r="7" spans="1:5" ht="15.75" thickBot="1" x14ac:dyDescent="0.3">
      <c r="A7" s="16" t="s">
        <v>9</v>
      </c>
      <c r="B7" s="16" t="s">
        <v>10</v>
      </c>
      <c r="C7" s="16" t="s">
        <v>11</v>
      </c>
      <c r="D7" s="16" t="s">
        <v>12</v>
      </c>
      <c r="E7" s="16" t="s">
        <v>13</v>
      </c>
    </row>
    <row r="8" spans="1:5" s="5" customFormat="1" ht="24.75" customHeight="1" x14ac:dyDescent="0.25">
      <c r="A8" s="32">
        <v>2007</v>
      </c>
      <c r="B8" s="24">
        <v>3331</v>
      </c>
      <c r="C8" s="32">
        <v>175</v>
      </c>
      <c r="D8" s="32">
        <v>51</v>
      </c>
      <c r="E8" s="32">
        <v>243</v>
      </c>
    </row>
    <row r="9" spans="1:5" s="5" customFormat="1" ht="24.75" customHeight="1" x14ac:dyDescent="0.25">
      <c r="A9" s="26">
        <v>2008</v>
      </c>
      <c r="B9" s="27">
        <v>3285</v>
      </c>
      <c r="C9" s="26">
        <v>144</v>
      </c>
      <c r="D9" s="26">
        <v>48</v>
      </c>
      <c r="E9" s="26">
        <v>336</v>
      </c>
    </row>
    <row r="10" spans="1:5" s="5" customFormat="1" ht="24.75" customHeight="1" x14ac:dyDescent="0.25">
      <c r="A10" s="26">
        <v>2009</v>
      </c>
      <c r="B10" s="27">
        <v>3735</v>
      </c>
      <c r="C10" s="26">
        <v>161</v>
      </c>
      <c r="D10" s="26">
        <v>22</v>
      </c>
      <c r="E10" s="26">
        <v>364</v>
      </c>
    </row>
    <row r="11" spans="1:5" s="5" customFormat="1" ht="24.75" customHeight="1" x14ac:dyDescent="0.25">
      <c r="A11" s="26">
        <v>2010</v>
      </c>
      <c r="B11" s="27">
        <v>3442</v>
      </c>
      <c r="C11" s="26">
        <v>265</v>
      </c>
      <c r="D11" s="26">
        <v>35</v>
      </c>
      <c r="E11" s="26">
        <v>366</v>
      </c>
    </row>
    <row r="12" spans="1:5" s="5" customFormat="1" ht="24.75" customHeight="1" x14ac:dyDescent="0.25">
      <c r="A12" s="26">
        <v>2011</v>
      </c>
      <c r="B12" s="27">
        <v>3648</v>
      </c>
      <c r="C12" s="26">
        <v>172</v>
      </c>
      <c r="D12" s="26">
        <v>28</v>
      </c>
      <c r="E12" s="26">
        <v>320</v>
      </c>
    </row>
    <row r="13" spans="1:5" s="5" customFormat="1" ht="24.75" customHeight="1" x14ac:dyDescent="0.25">
      <c r="A13" s="26">
        <v>2012</v>
      </c>
      <c r="B13" s="27">
        <v>3743</v>
      </c>
      <c r="C13" s="26">
        <v>200</v>
      </c>
      <c r="D13" s="26">
        <v>51</v>
      </c>
      <c r="E13" s="26">
        <v>121</v>
      </c>
    </row>
    <row r="14" spans="1:5" s="5" customFormat="1" ht="24.75" customHeight="1" x14ac:dyDescent="0.25">
      <c r="A14" s="26">
        <v>2013</v>
      </c>
      <c r="B14" s="27">
        <v>3761</v>
      </c>
      <c r="C14" s="26">
        <v>174</v>
      </c>
      <c r="D14" s="26">
        <v>39</v>
      </c>
      <c r="E14" s="26">
        <v>195</v>
      </c>
    </row>
    <row r="15" spans="1:5" s="5" customFormat="1" ht="24.75" customHeight="1" x14ac:dyDescent="0.25">
      <c r="A15" s="26">
        <v>2014</v>
      </c>
      <c r="B15" s="27">
        <v>3823</v>
      </c>
      <c r="C15" s="26">
        <v>184</v>
      </c>
      <c r="D15" s="26">
        <v>24</v>
      </c>
      <c r="E15" s="26">
        <v>34</v>
      </c>
    </row>
    <row r="16" spans="1:5" s="5" customFormat="1" ht="24.75" customHeight="1" x14ac:dyDescent="0.25">
      <c r="A16" s="26">
        <v>2015</v>
      </c>
      <c r="B16" s="27">
        <v>3679</v>
      </c>
      <c r="C16" s="26">
        <v>231</v>
      </c>
      <c r="D16" s="26">
        <v>23</v>
      </c>
      <c r="E16" s="26">
        <v>29</v>
      </c>
    </row>
    <row r="17" spans="1:5" s="5" customFormat="1" ht="24.75" customHeight="1" x14ac:dyDescent="0.25">
      <c r="A17" s="26">
        <v>2016</v>
      </c>
      <c r="B17" s="27">
        <v>3678</v>
      </c>
      <c r="C17" s="26">
        <v>211</v>
      </c>
      <c r="D17" s="26">
        <v>12</v>
      </c>
      <c r="E17" s="26">
        <v>36</v>
      </c>
    </row>
    <row r="18" spans="1:5" s="5" customFormat="1" ht="24.75" customHeight="1" x14ac:dyDescent="0.25">
      <c r="A18" s="26">
        <v>2017</v>
      </c>
      <c r="B18" s="27">
        <v>3725</v>
      </c>
      <c r="C18" s="26">
        <v>184</v>
      </c>
      <c r="D18" s="26" t="s">
        <v>7</v>
      </c>
      <c r="E18" s="26">
        <v>27</v>
      </c>
    </row>
    <row r="19" spans="1:5" s="5" customFormat="1" ht="24.75" customHeight="1" x14ac:dyDescent="0.25">
      <c r="A19" s="73">
        <v>2018</v>
      </c>
      <c r="B19" s="74">
        <v>3752</v>
      </c>
      <c r="C19" s="73">
        <v>217</v>
      </c>
      <c r="D19" s="73" t="s">
        <v>7</v>
      </c>
      <c r="E19" s="73">
        <v>31</v>
      </c>
    </row>
    <row r="20" spans="1:5" s="5" customFormat="1" ht="24.75" customHeight="1" thickBot="1" x14ac:dyDescent="0.3">
      <c r="A20" s="65">
        <v>2019</v>
      </c>
      <c r="B20" s="34">
        <v>3677</v>
      </c>
      <c r="C20" s="65">
        <v>204</v>
      </c>
      <c r="D20" s="65" t="s">
        <v>7</v>
      </c>
      <c r="E20" s="65">
        <v>39</v>
      </c>
    </row>
    <row r="21" spans="1:5" x14ac:dyDescent="0.25">
      <c r="A21" s="1"/>
    </row>
    <row r="22" spans="1:5" x14ac:dyDescent="0.25">
      <c r="A22" s="2" t="s">
        <v>136</v>
      </c>
    </row>
  </sheetData>
  <mergeCells count="4">
    <mergeCell ref="A5:A6"/>
    <mergeCell ref="B5:B6"/>
    <mergeCell ref="C5:D5"/>
    <mergeCell ref="E5:E6"/>
  </mergeCells>
  <pageMargins left="0.7" right="0.7" top="0.75" bottom="0.75" header="0.3" footer="0.3"/>
  <pageSetup paperSize="25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3" workbookViewId="0"/>
  </sheetViews>
  <sheetFormatPr defaultRowHeight="15" x14ac:dyDescent="0.25"/>
  <cols>
    <col min="1" max="1" width="22.5703125" customWidth="1"/>
    <col min="2" max="2" width="16.42578125" customWidth="1"/>
    <col min="3" max="6" width="15" customWidth="1"/>
  </cols>
  <sheetData>
    <row r="1" spans="1:6" x14ac:dyDescent="0.25">
      <c r="A1" s="3" t="s">
        <v>156</v>
      </c>
    </row>
    <row r="2" spans="1:6" x14ac:dyDescent="0.25">
      <c r="A2" s="3" t="s">
        <v>101</v>
      </c>
    </row>
    <row r="3" spans="1:6" x14ac:dyDescent="0.25">
      <c r="A3" s="3">
        <v>2019</v>
      </c>
    </row>
    <row r="4" spans="1:6" ht="15.75" thickBot="1" x14ac:dyDescent="0.3">
      <c r="A4" s="52"/>
    </row>
    <row r="5" spans="1:6" s="5" customFormat="1" ht="28.5" customHeight="1" thickBot="1" x14ac:dyDescent="0.3">
      <c r="A5" s="153" t="s">
        <v>0</v>
      </c>
      <c r="B5" s="177" t="s">
        <v>100</v>
      </c>
      <c r="C5" s="179" t="s">
        <v>99</v>
      </c>
      <c r="D5" s="179"/>
      <c r="E5" s="179"/>
      <c r="F5" s="179"/>
    </row>
    <row r="6" spans="1:6" s="5" customFormat="1" ht="28.5" customHeight="1" thickBot="1" x14ac:dyDescent="0.3">
      <c r="A6" s="154"/>
      <c r="B6" s="178"/>
      <c r="C6" s="46" t="s">
        <v>98</v>
      </c>
      <c r="D6" s="46" t="s">
        <v>97</v>
      </c>
      <c r="E6" s="46" t="s">
        <v>96</v>
      </c>
      <c r="F6" s="46" t="s">
        <v>95</v>
      </c>
    </row>
    <row r="7" spans="1:6" s="51" customFormat="1" ht="15.75" thickBot="1" x14ac:dyDescent="0.3">
      <c r="A7" s="16" t="s">
        <v>9</v>
      </c>
      <c r="B7" s="16" t="s">
        <v>10</v>
      </c>
      <c r="C7" s="16" t="s">
        <v>11</v>
      </c>
      <c r="D7" s="16" t="s">
        <v>12</v>
      </c>
      <c r="E7" s="16" t="s">
        <v>13</v>
      </c>
      <c r="F7" s="16" t="s">
        <v>14</v>
      </c>
    </row>
    <row r="8" spans="1:6" s="5" customFormat="1" ht="30.75" customHeight="1" x14ac:dyDescent="0.25">
      <c r="A8" s="48" t="s">
        <v>2</v>
      </c>
      <c r="B8" s="24">
        <v>2544</v>
      </c>
      <c r="C8" s="24">
        <v>2486</v>
      </c>
      <c r="D8" s="24">
        <v>26</v>
      </c>
      <c r="E8" s="24">
        <v>2</v>
      </c>
      <c r="F8" s="24">
        <v>30</v>
      </c>
    </row>
    <row r="9" spans="1:6" s="5" customFormat="1" ht="30.75" customHeight="1" x14ac:dyDescent="0.25">
      <c r="A9" s="49" t="s">
        <v>3</v>
      </c>
      <c r="B9" s="27">
        <v>1994</v>
      </c>
      <c r="C9" s="27">
        <v>1820</v>
      </c>
      <c r="D9" s="27">
        <v>131</v>
      </c>
      <c r="E9" s="27">
        <v>28</v>
      </c>
      <c r="F9" s="27">
        <v>15</v>
      </c>
    </row>
    <row r="10" spans="1:6" s="5" customFormat="1" ht="30.75" customHeight="1" x14ac:dyDescent="0.25">
      <c r="A10" s="49" t="s">
        <v>4</v>
      </c>
      <c r="B10" s="27">
        <v>1713</v>
      </c>
      <c r="C10" s="27">
        <v>1682</v>
      </c>
      <c r="D10" s="27">
        <v>6</v>
      </c>
      <c r="E10" s="27">
        <v>24</v>
      </c>
      <c r="F10" s="27">
        <v>0</v>
      </c>
    </row>
    <row r="11" spans="1:6" s="5" customFormat="1" ht="30.75" customHeight="1" x14ac:dyDescent="0.25">
      <c r="A11" s="49" t="s">
        <v>5</v>
      </c>
      <c r="B11" s="27">
        <v>2751</v>
      </c>
      <c r="C11" s="27">
        <v>2623</v>
      </c>
      <c r="D11" s="27">
        <v>82</v>
      </c>
      <c r="E11" s="27">
        <v>14</v>
      </c>
      <c r="F11" s="27">
        <v>34</v>
      </c>
    </row>
    <row r="12" spans="1:6" s="5" customFormat="1" ht="30.75" customHeight="1" thickBot="1" x14ac:dyDescent="0.3">
      <c r="A12" s="47" t="s">
        <v>6</v>
      </c>
      <c r="B12" s="34">
        <v>2913</v>
      </c>
      <c r="C12" s="34">
        <v>2641</v>
      </c>
      <c r="D12" s="34">
        <v>182</v>
      </c>
      <c r="E12" s="34">
        <v>29</v>
      </c>
      <c r="F12" s="34">
        <v>61</v>
      </c>
    </row>
    <row r="13" spans="1:6" s="5" customFormat="1" ht="30.75" customHeight="1" thickBot="1" x14ac:dyDescent="0.3">
      <c r="A13" s="50" t="s">
        <v>1</v>
      </c>
      <c r="B13" s="62">
        <f>SUM(B8:B12)</f>
        <v>11915</v>
      </c>
      <c r="C13" s="62">
        <f>SUM(C8:C12)</f>
        <v>11252</v>
      </c>
      <c r="D13" s="62">
        <f>SUM(D8:D12)</f>
        <v>427</v>
      </c>
      <c r="E13" s="62">
        <f>SUM(E8:E12)</f>
        <v>97</v>
      </c>
      <c r="F13" s="62">
        <f>SUM(F8:F12)</f>
        <v>140</v>
      </c>
    </row>
    <row r="14" spans="1:6" s="75" customFormat="1" ht="25.5" customHeight="1" thickBot="1" x14ac:dyDescent="0.3">
      <c r="A14" s="76">
        <v>2018</v>
      </c>
      <c r="B14" s="77">
        <v>9224</v>
      </c>
      <c r="C14" s="77">
        <v>7821</v>
      </c>
      <c r="D14" s="77">
        <v>933</v>
      </c>
      <c r="E14" s="77">
        <v>195</v>
      </c>
      <c r="F14" s="77">
        <v>275</v>
      </c>
    </row>
    <row r="15" spans="1:6" x14ac:dyDescent="0.25">
      <c r="A15" s="2"/>
    </row>
    <row r="16" spans="1:6" x14ac:dyDescent="0.25">
      <c r="A16" s="2" t="s">
        <v>136</v>
      </c>
    </row>
  </sheetData>
  <mergeCells count="3">
    <mergeCell ref="A5:A6"/>
    <mergeCell ref="B5:B6"/>
    <mergeCell ref="C5:F5"/>
  </mergeCells>
  <printOptions horizontalCentered="1"/>
  <pageMargins left="0.2" right="0.2" top="0.75" bottom="0.75" header="0.3" footer="0.3"/>
  <pageSetup paperSize="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workbookViewId="0"/>
  </sheetViews>
  <sheetFormatPr defaultRowHeight="15" x14ac:dyDescent="0.25"/>
  <cols>
    <col min="1" max="1" width="24.85546875" customWidth="1"/>
    <col min="2" max="3" width="20.28515625" customWidth="1"/>
  </cols>
  <sheetData>
    <row r="1" spans="1:3" x14ac:dyDescent="0.25">
      <c r="A1" s="3" t="s">
        <v>157</v>
      </c>
    </row>
    <row r="2" spans="1:3" x14ac:dyDescent="0.25">
      <c r="A2" s="3" t="s">
        <v>92</v>
      </c>
    </row>
    <row r="3" spans="1:3" x14ac:dyDescent="0.25">
      <c r="A3" s="3" t="s">
        <v>145</v>
      </c>
    </row>
    <row r="4" spans="1:3" x14ac:dyDescent="0.25">
      <c r="A4" s="3">
        <v>2019</v>
      </c>
    </row>
    <row r="5" spans="1:3" ht="15.75" thickBot="1" x14ac:dyDescent="0.3">
      <c r="A5" s="13"/>
    </row>
    <row r="6" spans="1:3" ht="38.25" customHeight="1" thickBot="1" x14ac:dyDescent="0.3">
      <c r="A6" s="18" t="s">
        <v>0</v>
      </c>
      <c r="B6" s="18" t="s">
        <v>90</v>
      </c>
      <c r="C6" s="18" t="s">
        <v>91</v>
      </c>
    </row>
    <row r="7" spans="1:3" ht="15.75" thickBot="1" x14ac:dyDescent="0.3">
      <c r="A7" s="16" t="s">
        <v>9</v>
      </c>
      <c r="B7" s="16" t="s">
        <v>10</v>
      </c>
      <c r="C7" s="16" t="s">
        <v>11</v>
      </c>
    </row>
    <row r="8" spans="1:3" ht="29.25" customHeight="1" x14ac:dyDescent="0.25">
      <c r="A8" s="23" t="s">
        <v>2</v>
      </c>
      <c r="B8" s="24">
        <v>804</v>
      </c>
      <c r="C8" s="24">
        <v>2826</v>
      </c>
    </row>
    <row r="9" spans="1:3" ht="29.25" customHeight="1" x14ac:dyDescent="0.25">
      <c r="A9" s="25" t="s">
        <v>3</v>
      </c>
      <c r="B9" s="26">
        <v>536</v>
      </c>
      <c r="C9" s="26">
        <v>435</v>
      </c>
    </row>
    <row r="10" spans="1:3" ht="29.25" customHeight="1" x14ac:dyDescent="0.25">
      <c r="A10" s="25" t="s">
        <v>4</v>
      </c>
      <c r="B10" s="26">
        <v>1560</v>
      </c>
      <c r="C10" s="26">
        <v>1071</v>
      </c>
    </row>
    <row r="11" spans="1:3" ht="29.25" customHeight="1" x14ac:dyDescent="0.25">
      <c r="A11" s="25" t="s">
        <v>5</v>
      </c>
      <c r="B11" s="27">
        <v>1405</v>
      </c>
      <c r="C11" s="27">
        <v>5105</v>
      </c>
    </row>
    <row r="12" spans="1:3" ht="29.25" customHeight="1" thickBot="1" x14ac:dyDescent="0.3">
      <c r="A12" s="28" t="s">
        <v>6</v>
      </c>
      <c r="B12" s="29">
        <v>2873</v>
      </c>
      <c r="C12" s="29">
        <v>3285</v>
      </c>
    </row>
    <row r="13" spans="1:3" ht="26.25" customHeight="1" thickBot="1" x14ac:dyDescent="0.3">
      <c r="A13" s="19" t="s">
        <v>1</v>
      </c>
      <c r="B13" s="31">
        <f>SUM(B8:B12)</f>
        <v>7178</v>
      </c>
      <c r="C13" s="31">
        <f>SUM(C8:C12)</f>
        <v>12722</v>
      </c>
    </row>
    <row r="14" spans="1:3" ht="26.25" customHeight="1" thickBot="1" x14ac:dyDescent="0.3">
      <c r="A14" s="64">
        <v>2018</v>
      </c>
      <c r="B14" s="78">
        <v>4930</v>
      </c>
      <c r="C14" s="78">
        <v>12072</v>
      </c>
    </row>
    <row r="15" spans="1:3" x14ac:dyDescent="0.25">
      <c r="A15" s="17"/>
    </row>
    <row r="16" spans="1:3" x14ac:dyDescent="0.25">
      <c r="A16" s="2" t="s">
        <v>136</v>
      </c>
    </row>
  </sheetData>
  <pageMargins left="0.7" right="0.7" top="0.75" bottom="0.75" header="0.3" footer="0.3"/>
  <pageSetup paperSize="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10" workbookViewId="0"/>
  </sheetViews>
  <sheetFormatPr defaultRowHeight="15" x14ac:dyDescent="0.25"/>
  <cols>
    <col min="1" max="1" width="22.5703125" customWidth="1"/>
    <col min="2" max="6" width="15" customWidth="1"/>
    <col min="7" max="7" width="12.5703125" customWidth="1"/>
  </cols>
  <sheetData>
    <row r="1" spans="1:6" x14ac:dyDescent="0.25">
      <c r="A1" s="3" t="s">
        <v>158</v>
      </c>
    </row>
    <row r="2" spans="1:6" x14ac:dyDescent="0.25">
      <c r="A2" s="3" t="s">
        <v>109</v>
      </c>
    </row>
    <row r="3" spans="1:6" x14ac:dyDescent="0.25">
      <c r="A3" s="3">
        <v>2019</v>
      </c>
    </row>
    <row r="4" spans="1:6" ht="15.75" thickBot="1" x14ac:dyDescent="0.3">
      <c r="A4" s="52"/>
      <c r="F4" s="81"/>
    </row>
    <row r="5" spans="1:6" s="5" customFormat="1" ht="28.5" customHeight="1" thickBot="1" x14ac:dyDescent="0.3">
      <c r="A5" s="153" t="s">
        <v>0</v>
      </c>
      <c r="B5" s="179" t="s">
        <v>108</v>
      </c>
      <c r="C5" s="179"/>
      <c r="D5" s="179"/>
      <c r="E5" s="179"/>
      <c r="F5" s="176" t="s">
        <v>1</v>
      </c>
    </row>
    <row r="6" spans="1:6" s="5" customFormat="1" ht="28.5" customHeight="1" thickBot="1" x14ac:dyDescent="0.3">
      <c r="A6" s="154"/>
      <c r="B6" s="66" t="s">
        <v>110</v>
      </c>
      <c r="C6" s="66" t="s">
        <v>111</v>
      </c>
      <c r="D6" s="66" t="s">
        <v>112</v>
      </c>
      <c r="E6" s="66" t="s">
        <v>113</v>
      </c>
      <c r="F6" s="154"/>
    </row>
    <row r="7" spans="1:6" s="51" customFormat="1" ht="15.75" thickBot="1" x14ac:dyDescent="0.3">
      <c r="A7" s="16" t="s">
        <v>9</v>
      </c>
      <c r="B7" s="16" t="s">
        <v>10</v>
      </c>
      <c r="C7" s="16" t="s">
        <v>11</v>
      </c>
      <c r="D7" s="16" t="s">
        <v>12</v>
      </c>
      <c r="E7" s="16" t="s">
        <v>13</v>
      </c>
      <c r="F7" s="16" t="s">
        <v>14</v>
      </c>
    </row>
    <row r="8" spans="1:6" s="5" customFormat="1" ht="30.75" customHeight="1" x14ac:dyDescent="0.25">
      <c r="A8" s="82" t="s">
        <v>2</v>
      </c>
      <c r="B8" s="24">
        <v>0</v>
      </c>
      <c r="C8" s="24">
        <v>12</v>
      </c>
      <c r="D8" s="24">
        <v>21</v>
      </c>
      <c r="E8" s="24">
        <v>2</v>
      </c>
      <c r="F8" s="24">
        <v>35</v>
      </c>
    </row>
    <row r="9" spans="1:6" s="5" customFormat="1" ht="30.75" customHeight="1" x14ac:dyDescent="0.25">
      <c r="A9" s="85" t="s">
        <v>3</v>
      </c>
      <c r="B9" s="27">
        <v>0</v>
      </c>
      <c r="C9" s="27">
        <v>4</v>
      </c>
      <c r="D9" s="27">
        <v>28</v>
      </c>
      <c r="E9" s="27">
        <v>5</v>
      </c>
      <c r="F9" s="27">
        <v>37</v>
      </c>
    </row>
    <row r="10" spans="1:6" s="5" customFormat="1" ht="30.75" customHeight="1" x14ac:dyDescent="0.25">
      <c r="A10" s="85" t="s">
        <v>4</v>
      </c>
      <c r="B10" s="27">
        <v>2</v>
      </c>
      <c r="C10" s="27">
        <v>7</v>
      </c>
      <c r="D10" s="27">
        <v>21</v>
      </c>
      <c r="E10" s="27">
        <v>4</v>
      </c>
      <c r="F10" s="27">
        <v>34</v>
      </c>
    </row>
    <row r="11" spans="1:6" s="5" customFormat="1" ht="30.75" customHeight="1" x14ac:dyDescent="0.25">
      <c r="A11" s="85" t="s">
        <v>5</v>
      </c>
      <c r="B11" s="27">
        <v>1</v>
      </c>
      <c r="C11" s="27">
        <v>11</v>
      </c>
      <c r="D11" s="27">
        <v>23</v>
      </c>
      <c r="E11" s="27">
        <v>20</v>
      </c>
      <c r="F11" s="27">
        <v>55</v>
      </c>
    </row>
    <row r="12" spans="1:6" s="5" customFormat="1" ht="30.75" customHeight="1" thickBot="1" x14ac:dyDescent="0.3">
      <c r="A12" s="87" t="s">
        <v>6</v>
      </c>
      <c r="B12" s="34">
        <v>0</v>
      </c>
      <c r="C12" s="34">
        <v>14</v>
      </c>
      <c r="D12" s="34">
        <v>31</v>
      </c>
      <c r="E12" s="34">
        <v>12</v>
      </c>
      <c r="F12" s="34">
        <v>57</v>
      </c>
    </row>
    <row r="13" spans="1:6" s="5" customFormat="1" ht="30.75" customHeight="1" thickBot="1" x14ac:dyDescent="0.3">
      <c r="A13" s="50" t="s">
        <v>1</v>
      </c>
      <c r="B13" s="62">
        <f>SUM(B8:B12)</f>
        <v>3</v>
      </c>
      <c r="C13" s="62">
        <f>SUM(C8:C12)</f>
        <v>48</v>
      </c>
      <c r="D13" s="62">
        <f>SUM(D8:D12)</f>
        <v>124</v>
      </c>
      <c r="E13" s="62">
        <f>SUM(E8:E12)</f>
        <v>43</v>
      </c>
      <c r="F13" s="62">
        <f>SUM(F8:F12)</f>
        <v>218</v>
      </c>
    </row>
    <row r="14" spans="1:6" x14ac:dyDescent="0.25">
      <c r="A14" s="2"/>
    </row>
    <row r="15" spans="1:6" x14ac:dyDescent="0.25">
      <c r="A15" s="2" t="s">
        <v>136</v>
      </c>
    </row>
  </sheetData>
  <mergeCells count="3">
    <mergeCell ref="A5:A6"/>
    <mergeCell ref="B5:E5"/>
    <mergeCell ref="F5:F6"/>
  </mergeCells>
  <printOptions horizontalCentered="1"/>
  <pageMargins left="0.2" right="0.2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29" sqref="B29:F29"/>
    </sheetView>
  </sheetViews>
  <sheetFormatPr defaultRowHeight="15" x14ac:dyDescent="0.25"/>
  <cols>
    <col min="1" max="1" width="29.42578125" customWidth="1"/>
    <col min="2" max="5" width="15" customWidth="1"/>
    <col min="6" max="6" width="12.5703125" customWidth="1"/>
  </cols>
  <sheetData>
    <row r="1" spans="1:5" x14ac:dyDescent="0.25">
      <c r="A1" s="3" t="s">
        <v>159</v>
      </c>
    </row>
    <row r="2" spans="1:5" x14ac:dyDescent="0.25">
      <c r="A2" s="3" t="s">
        <v>134</v>
      </c>
    </row>
    <row r="3" spans="1:5" x14ac:dyDescent="0.25">
      <c r="A3" s="3" t="s">
        <v>135</v>
      </c>
    </row>
    <row r="4" spans="1:5" x14ac:dyDescent="0.25">
      <c r="A4" s="3">
        <v>2019</v>
      </c>
    </row>
    <row r="5" spans="1:5" ht="15.75" thickBot="1" x14ac:dyDescent="0.3">
      <c r="A5" s="52"/>
    </row>
    <row r="6" spans="1:5" s="5" customFormat="1" ht="28.5" customHeight="1" thickBot="1" x14ac:dyDescent="0.3">
      <c r="A6" s="153" t="s">
        <v>0</v>
      </c>
      <c r="B6" s="179" t="s">
        <v>130</v>
      </c>
      <c r="C6" s="179"/>
      <c r="D6" s="179" t="s">
        <v>131</v>
      </c>
      <c r="E6" s="179"/>
    </row>
    <row r="7" spans="1:5" s="5" customFormat="1" ht="28.5" customHeight="1" thickBot="1" x14ac:dyDescent="0.3">
      <c r="A7" s="154"/>
      <c r="B7" s="79" t="s">
        <v>1</v>
      </c>
      <c r="C7" s="79" t="s">
        <v>132</v>
      </c>
      <c r="D7" s="79" t="s">
        <v>1</v>
      </c>
      <c r="E7" s="79" t="s">
        <v>133</v>
      </c>
    </row>
    <row r="8" spans="1:5" s="51" customFormat="1" ht="15.75" thickBot="1" x14ac:dyDescent="0.3">
      <c r="A8" s="16" t="s">
        <v>9</v>
      </c>
      <c r="B8" s="16" t="s">
        <v>10</v>
      </c>
      <c r="C8" s="16" t="s">
        <v>11</v>
      </c>
      <c r="D8" s="16" t="s">
        <v>12</v>
      </c>
      <c r="E8" s="16" t="s">
        <v>13</v>
      </c>
    </row>
    <row r="9" spans="1:5" s="5" customFormat="1" ht="30.75" customHeight="1" x14ac:dyDescent="0.25">
      <c r="A9" s="82" t="s">
        <v>2</v>
      </c>
      <c r="B9" s="24">
        <v>769</v>
      </c>
      <c r="C9" s="24">
        <v>707</v>
      </c>
      <c r="D9" s="24">
        <v>170</v>
      </c>
      <c r="E9" s="24">
        <v>144</v>
      </c>
    </row>
    <row r="10" spans="1:5" s="5" customFormat="1" ht="30.75" customHeight="1" x14ac:dyDescent="0.25">
      <c r="A10" s="85" t="s">
        <v>3</v>
      </c>
      <c r="B10" s="27">
        <v>539</v>
      </c>
      <c r="C10" s="27">
        <v>445</v>
      </c>
      <c r="D10" s="27">
        <v>258</v>
      </c>
      <c r="E10" s="27">
        <v>167</v>
      </c>
    </row>
    <row r="11" spans="1:5" s="5" customFormat="1" ht="30.75" customHeight="1" x14ac:dyDescent="0.25">
      <c r="A11" s="85" t="s">
        <v>4</v>
      </c>
      <c r="B11" s="27">
        <v>539</v>
      </c>
      <c r="C11" s="27">
        <v>388</v>
      </c>
      <c r="D11" s="27">
        <v>534</v>
      </c>
      <c r="E11" s="27">
        <v>429</v>
      </c>
    </row>
    <row r="12" spans="1:5" s="5" customFormat="1" ht="30.75" customHeight="1" x14ac:dyDescent="0.25">
      <c r="A12" s="85" t="s">
        <v>5</v>
      </c>
      <c r="B12" s="27">
        <v>997</v>
      </c>
      <c r="C12" s="27">
        <v>484</v>
      </c>
      <c r="D12" s="27">
        <v>538</v>
      </c>
      <c r="E12" s="27">
        <v>277</v>
      </c>
    </row>
    <row r="13" spans="1:5" s="5" customFormat="1" ht="30.75" customHeight="1" thickBot="1" x14ac:dyDescent="0.3">
      <c r="A13" s="87" t="s">
        <v>6</v>
      </c>
      <c r="B13" s="34">
        <v>916</v>
      </c>
      <c r="C13" s="34">
        <v>610</v>
      </c>
      <c r="D13" s="34">
        <v>110</v>
      </c>
      <c r="E13" s="34">
        <v>90</v>
      </c>
    </row>
    <row r="14" spans="1:5" s="5" customFormat="1" ht="30.75" customHeight="1" thickBot="1" x14ac:dyDescent="0.3">
      <c r="A14" s="50" t="s">
        <v>1</v>
      </c>
      <c r="B14" s="62">
        <f>SUM(B9:B13)</f>
        <v>3760</v>
      </c>
      <c r="C14" s="62">
        <f>SUM(C9:C13)</f>
        <v>2634</v>
      </c>
      <c r="D14" s="62">
        <f>SUM(D9:D13)</f>
        <v>1610</v>
      </c>
      <c r="E14" s="62">
        <f>SUM(E9:E13)</f>
        <v>1107</v>
      </c>
    </row>
    <row r="15" spans="1:5" x14ac:dyDescent="0.25">
      <c r="A15" s="2"/>
    </row>
    <row r="16" spans="1:5" x14ac:dyDescent="0.25">
      <c r="A16" s="2" t="s">
        <v>136</v>
      </c>
    </row>
    <row r="27" spans="2:6" x14ac:dyDescent="0.25">
      <c r="B27" s="182"/>
      <c r="C27" s="182"/>
      <c r="D27" s="182"/>
      <c r="E27" s="182"/>
      <c r="F27" s="182"/>
    </row>
    <row r="28" spans="2:6" x14ac:dyDescent="0.25">
      <c r="B28" s="180"/>
      <c r="C28" s="180"/>
      <c r="D28" s="180"/>
      <c r="E28" s="180"/>
      <c r="F28" s="180"/>
    </row>
    <row r="29" spans="2:6" x14ac:dyDescent="0.25">
      <c r="B29" s="180"/>
      <c r="C29" s="180"/>
      <c r="D29" s="180"/>
      <c r="E29" s="180"/>
      <c r="F29" s="180"/>
    </row>
    <row r="30" spans="2:6" ht="15.75" x14ac:dyDescent="0.25">
      <c r="B30" s="133"/>
      <c r="C30" s="134"/>
      <c r="D30" s="134"/>
      <c r="E30" s="134"/>
      <c r="F30" s="135"/>
    </row>
    <row r="31" spans="2:6" ht="15.75" x14ac:dyDescent="0.25">
      <c r="B31" s="136"/>
      <c r="C31" s="134"/>
      <c r="D31" s="134"/>
      <c r="E31" s="134"/>
      <c r="F31" s="135"/>
    </row>
    <row r="32" spans="2:6" ht="15.75" x14ac:dyDescent="0.25">
      <c r="B32" s="136"/>
      <c r="C32" s="134"/>
      <c r="D32" s="134"/>
      <c r="E32" s="134"/>
      <c r="F32" s="135"/>
    </row>
    <row r="33" spans="2:6" ht="15.75" x14ac:dyDescent="0.25">
      <c r="B33" s="136"/>
      <c r="C33" s="134"/>
      <c r="D33" s="134"/>
      <c r="E33" s="134"/>
      <c r="F33" s="135"/>
    </row>
    <row r="34" spans="2:6" ht="15.75" x14ac:dyDescent="0.25">
      <c r="B34" s="181"/>
      <c r="C34" s="181"/>
      <c r="D34" s="181"/>
      <c r="E34" s="181"/>
      <c r="F34" s="181"/>
    </row>
    <row r="35" spans="2:6" x14ac:dyDescent="0.25">
      <c r="B35" s="180"/>
      <c r="C35" s="180"/>
      <c r="D35" s="180"/>
      <c r="E35" s="180"/>
      <c r="F35" s="180"/>
    </row>
    <row r="36" spans="2:6" x14ac:dyDescent="0.25">
      <c r="B36" s="180"/>
      <c r="C36" s="180"/>
      <c r="D36" s="180"/>
      <c r="E36" s="180"/>
      <c r="F36" s="180"/>
    </row>
  </sheetData>
  <mergeCells count="9">
    <mergeCell ref="B29:F29"/>
    <mergeCell ref="B34:F34"/>
    <mergeCell ref="B35:F35"/>
    <mergeCell ref="B36:F36"/>
    <mergeCell ref="A6:A7"/>
    <mergeCell ref="D6:E6"/>
    <mergeCell ref="B6:C6"/>
    <mergeCell ref="B27:F27"/>
    <mergeCell ref="B28:F28"/>
  </mergeCells>
  <printOptions horizontalCentered="1"/>
  <pageMargins left="0.2" right="0.2" top="0.75" bottom="0.75" header="0.3" footer="0.3"/>
  <pageSetup paperSize="25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5" x14ac:dyDescent="0.25"/>
  <cols>
    <col min="1" max="1" width="5.42578125" customWidth="1"/>
    <col min="2" max="2" width="15.5703125" customWidth="1"/>
    <col min="3" max="3" width="11.7109375" customWidth="1"/>
    <col min="4" max="8" width="11.28515625" customWidth="1"/>
  </cols>
  <sheetData>
    <row r="1" spans="1:8" x14ac:dyDescent="0.25">
      <c r="A1" s="3" t="s">
        <v>147</v>
      </c>
      <c r="B1" s="122"/>
      <c r="C1" s="122"/>
      <c r="D1" s="122"/>
      <c r="E1" s="122"/>
      <c r="F1" s="122"/>
      <c r="G1" s="122"/>
      <c r="H1" s="122"/>
    </row>
    <row r="2" spans="1:8" x14ac:dyDescent="0.25">
      <c r="A2" s="3" t="s">
        <v>16</v>
      </c>
      <c r="B2" s="122"/>
      <c r="C2" s="122"/>
      <c r="D2" s="122"/>
      <c r="E2" s="122"/>
      <c r="F2" s="122"/>
      <c r="G2" s="122"/>
      <c r="H2" s="122"/>
    </row>
    <row r="3" spans="1:8" x14ac:dyDescent="0.25">
      <c r="A3" s="3">
        <v>2019</v>
      </c>
      <c r="B3" s="122"/>
      <c r="C3" s="122"/>
      <c r="D3" s="122"/>
      <c r="E3" s="122"/>
      <c r="F3" s="122"/>
      <c r="G3" s="122"/>
      <c r="H3" s="122"/>
    </row>
    <row r="4" spans="1:8" x14ac:dyDescent="0.25">
      <c r="A4" s="3"/>
      <c r="B4" s="122"/>
      <c r="C4" s="122"/>
      <c r="D4" s="122"/>
      <c r="E4" s="122"/>
      <c r="F4" s="122"/>
      <c r="G4" s="122"/>
      <c r="H4" s="122"/>
    </row>
    <row r="5" spans="1:8" x14ac:dyDescent="0.25">
      <c r="A5" s="3"/>
      <c r="B5" s="122"/>
      <c r="C5" s="122"/>
      <c r="D5" s="122"/>
      <c r="E5" s="122"/>
      <c r="F5" s="122"/>
      <c r="G5" s="122"/>
      <c r="H5" s="122"/>
    </row>
    <row r="6" spans="1:8" ht="15.75" thickBot="1" x14ac:dyDescent="0.3">
      <c r="A6" s="1"/>
      <c r="B6" s="122"/>
      <c r="C6" s="122"/>
      <c r="D6" s="122"/>
      <c r="E6" s="122"/>
      <c r="F6" s="122"/>
      <c r="G6" s="122"/>
      <c r="H6" s="122"/>
    </row>
    <row r="7" spans="1:8" ht="24" customHeight="1" thickBot="1" x14ac:dyDescent="0.3">
      <c r="A7" s="157" t="s">
        <v>17</v>
      </c>
      <c r="B7" s="157"/>
      <c r="C7" s="159" t="s">
        <v>0</v>
      </c>
      <c r="D7" s="159"/>
      <c r="E7" s="159"/>
      <c r="F7" s="159"/>
      <c r="G7" s="159"/>
      <c r="H7" s="157" t="s">
        <v>1</v>
      </c>
    </row>
    <row r="8" spans="1:8" ht="24" customHeight="1" thickBot="1" x14ac:dyDescent="0.3">
      <c r="A8" s="158"/>
      <c r="B8" s="158"/>
      <c r="C8" s="123" t="s">
        <v>2</v>
      </c>
      <c r="D8" s="123" t="s">
        <v>3</v>
      </c>
      <c r="E8" s="123" t="s">
        <v>4</v>
      </c>
      <c r="F8" s="123" t="s">
        <v>5</v>
      </c>
      <c r="G8" s="123" t="s">
        <v>6</v>
      </c>
      <c r="H8" s="158"/>
    </row>
    <row r="9" spans="1:8" ht="15.75" thickBot="1" x14ac:dyDescent="0.3">
      <c r="A9" s="160" t="s">
        <v>9</v>
      </c>
      <c r="B9" s="160"/>
      <c r="C9" s="124" t="s">
        <v>10</v>
      </c>
      <c r="D9" s="124" t="s">
        <v>11</v>
      </c>
      <c r="E9" s="124" t="s">
        <v>12</v>
      </c>
      <c r="F9" s="124" t="s">
        <v>13</v>
      </c>
      <c r="G9" s="124" t="s">
        <v>14</v>
      </c>
      <c r="H9" s="124" t="s">
        <v>15</v>
      </c>
    </row>
    <row r="10" spans="1:8" ht="33.75" customHeight="1" x14ac:dyDescent="0.25">
      <c r="A10" s="125">
        <v>1</v>
      </c>
      <c r="B10" s="126" t="s">
        <v>18</v>
      </c>
      <c r="C10" s="125">
        <v>1</v>
      </c>
      <c r="D10" s="127" t="s">
        <v>7</v>
      </c>
      <c r="E10" s="125">
        <v>4</v>
      </c>
      <c r="F10" s="125">
        <v>19</v>
      </c>
      <c r="G10" s="125">
        <v>6</v>
      </c>
      <c r="H10" s="128">
        <v>30</v>
      </c>
    </row>
    <row r="11" spans="1:8" ht="33.75" customHeight="1" thickBot="1" x14ac:dyDescent="0.3">
      <c r="A11" s="129">
        <v>2</v>
      </c>
      <c r="B11" s="130" t="s">
        <v>19</v>
      </c>
      <c r="C11" s="129">
        <v>1</v>
      </c>
      <c r="D11" s="131" t="s">
        <v>7</v>
      </c>
      <c r="E11" s="129">
        <v>1</v>
      </c>
      <c r="F11" s="129">
        <v>1</v>
      </c>
      <c r="G11" s="131" t="s">
        <v>7</v>
      </c>
      <c r="H11" s="132">
        <v>3</v>
      </c>
    </row>
    <row r="12" spans="1:8" x14ac:dyDescent="0.25">
      <c r="A12" s="15"/>
      <c r="B12" s="122"/>
      <c r="C12" s="122"/>
      <c r="D12" s="122"/>
      <c r="E12" s="122"/>
      <c r="F12" s="122"/>
      <c r="G12" s="122"/>
      <c r="H12" s="122"/>
    </row>
    <row r="13" spans="1:8" x14ac:dyDescent="0.25">
      <c r="A13" s="15" t="s">
        <v>136</v>
      </c>
      <c r="B13" s="122"/>
      <c r="C13" s="122"/>
      <c r="D13" s="122"/>
      <c r="E13" s="122"/>
      <c r="F13" s="122"/>
      <c r="G13" s="122"/>
      <c r="H13" s="122"/>
    </row>
    <row r="14" spans="1:8" x14ac:dyDescent="0.25">
      <c r="A14" s="122"/>
      <c r="B14" s="122"/>
      <c r="C14" s="122"/>
      <c r="D14" s="122"/>
      <c r="E14" s="122"/>
      <c r="F14" s="122"/>
      <c r="G14" s="122"/>
      <c r="H14" s="122"/>
    </row>
  </sheetData>
  <mergeCells count="4">
    <mergeCell ref="A7:B8"/>
    <mergeCell ref="C7:G7"/>
    <mergeCell ref="H7:H8"/>
    <mergeCell ref="A9:B9"/>
  </mergeCells>
  <pageMargins left="0.7" right="0.7" top="0.75" bottom="0.75" header="0.3" footer="0.3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13" workbookViewId="0"/>
  </sheetViews>
  <sheetFormatPr defaultRowHeight="15" x14ac:dyDescent="0.25"/>
  <cols>
    <col min="1" max="1" width="4.85546875" customWidth="1"/>
    <col min="2" max="2" width="24.42578125" customWidth="1"/>
    <col min="3" max="3" width="11.42578125" customWidth="1"/>
    <col min="4" max="8" width="11.28515625" customWidth="1"/>
  </cols>
  <sheetData>
    <row r="1" spans="1:8" x14ac:dyDescent="0.25">
      <c r="A1" s="3" t="s">
        <v>148</v>
      </c>
    </row>
    <row r="2" spans="1:8" x14ac:dyDescent="0.25">
      <c r="A2" s="3" t="s">
        <v>20</v>
      </c>
    </row>
    <row r="3" spans="1:8" x14ac:dyDescent="0.25">
      <c r="A3" s="3">
        <v>2019</v>
      </c>
    </row>
    <row r="4" spans="1:8" ht="15.75" thickBot="1" x14ac:dyDescent="0.3">
      <c r="A4" s="1"/>
    </row>
    <row r="5" spans="1:8" s="5" customFormat="1" ht="27" customHeight="1" thickBot="1" x14ac:dyDescent="0.3">
      <c r="A5" s="153" t="s">
        <v>21</v>
      </c>
      <c r="B5" s="153"/>
      <c r="C5" s="155" t="s">
        <v>0</v>
      </c>
      <c r="D5" s="155"/>
      <c r="E5" s="155"/>
      <c r="F5" s="155"/>
      <c r="G5" s="155"/>
      <c r="H5" s="153" t="s">
        <v>1</v>
      </c>
    </row>
    <row r="6" spans="1:8" s="5" customFormat="1" ht="27" customHeight="1" thickBot="1" x14ac:dyDescent="0.3">
      <c r="A6" s="154"/>
      <c r="B6" s="154"/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154"/>
    </row>
    <row r="7" spans="1:8" s="5" customFormat="1" ht="15.75" thickBot="1" x14ac:dyDescent="0.3">
      <c r="A7" s="161" t="s">
        <v>9</v>
      </c>
      <c r="B7" s="161"/>
      <c r="C7" s="16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 t="s">
        <v>15</v>
      </c>
    </row>
    <row r="8" spans="1:8" s="5" customFormat="1" ht="32.25" customHeight="1" x14ac:dyDescent="0.25">
      <c r="A8" s="32">
        <v>1</v>
      </c>
      <c r="B8" s="23" t="s">
        <v>22</v>
      </c>
      <c r="C8" s="120" t="s">
        <v>7</v>
      </c>
      <c r="D8" s="32" t="s">
        <v>7</v>
      </c>
      <c r="E8" s="32" t="s">
        <v>7</v>
      </c>
      <c r="F8" s="32" t="s">
        <v>7</v>
      </c>
      <c r="G8" s="32" t="s">
        <v>7</v>
      </c>
      <c r="H8" s="92">
        <f>SUM(C8:G8)</f>
        <v>0</v>
      </c>
    </row>
    <row r="9" spans="1:8" s="5" customFormat="1" ht="32.25" customHeight="1" x14ac:dyDescent="0.25">
      <c r="A9" s="26">
        <v>2</v>
      </c>
      <c r="B9" s="25" t="s">
        <v>23</v>
      </c>
      <c r="C9" s="26">
        <v>1</v>
      </c>
      <c r="D9" s="26">
        <v>1</v>
      </c>
      <c r="E9" s="26">
        <v>1</v>
      </c>
      <c r="F9" s="26">
        <v>6</v>
      </c>
      <c r="G9" s="26">
        <v>2</v>
      </c>
      <c r="H9" s="93">
        <f t="shared" ref="H9:H15" si="0">SUM(C9:G9)</f>
        <v>11</v>
      </c>
    </row>
    <row r="10" spans="1:8" s="5" customFormat="1" ht="32.25" customHeight="1" x14ac:dyDescent="0.25">
      <c r="A10" s="26">
        <v>3</v>
      </c>
      <c r="B10" s="25" t="s">
        <v>24</v>
      </c>
      <c r="C10" s="26" t="s">
        <v>7</v>
      </c>
      <c r="D10" s="26" t="s">
        <v>7</v>
      </c>
      <c r="E10" s="26" t="s">
        <v>7</v>
      </c>
      <c r="F10" s="26" t="s">
        <v>7</v>
      </c>
      <c r="G10" s="26" t="s">
        <v>7</v>
      </c>
      <c r="H10" s="93">
        <f t="shared" si="0"/>
        <v>0</v>
      </c>
    </row>
    <row r="11" spans="1:8" s="5" customFormat="1" ht="32.25" customHeight="1" x14ac:dyDescent="0.25">
      <c r="A11" s="26">
        <v>4</v>
      </c>
      <c r="B11" s="25" t="s">
        <v>25</v>
      </c>
      <c r="C11" s="26" t="s">
        <v>7</v>
      </c>
      <c r="D11" s="26" t="s">
        <v>7</v>
      </c>
      <c r="E11" s="26" t="s">
        <v>7</v>
      </c>
      <c r="F11" s="26" t="s">
        <v>7</v>
      </c>
      <c r="G11" s="26" t="s">
        <v>7</v>
      </c>
      <c r="H11" s="93">
        <f t="shared" si="0"/>
        <v>0</v>
      </c>
    </row>
    <row r="12" spans="1:8" s="5" customFormat="1" ht="32.25" customHeight="1" x14ac:dyDescent="0.25">
      <c r="A12" s="26">
        <v>5</v>
      </c>
      <c r="B12" s="25" t="s">
        <v>26</v>
      </c>
      <c r="C12" s="26">
        <v>8</v>
      </c>
      <c r="D12" s="26">
        <v>4</v>
      </c>
      <c r="E12" s="26">
        <v>9</v>
      </c>
      <c r="F12" s="26">
        <v>2</v>
      </c>
      <c r="G12" s="26">
        <v>6</v>
      </c>
      <c r="H12" s="93">
        <f t="shared" si="0"/>
        <v>29</v>
      </c>
    </row>
    <row r="13" spans="1:8" s="5" customFormat="1" ht="32.25" customHeight="1" x14ac:dyDescent="0.25">
      <c r="A13" s="26">
        <v>6</v>
      </c>
      <c r="B13" s="25" t="s">
        <v>27</v>
      </c>
      <c r="C13" s="26">
        <v>8</v>
      </c>
      <c r="D13" s="26">
        <v>4</v>
      </c>
      <c r="E13" s="26">
        <v>9</v>
      </c>
      <c r="F13" s="26">
        <v>2</v>
      </c>
      <c r="G13" s="26">
        <v>6</v>
      </c>
      <c r="H13" s="93">
        <f t="shared" si="0"/>
        <v>29</v>
      </c>
    </row>
    <row r="14" spans="1:8" s="5" customFormat="1" ht="32.25" customHeight="1" x14ac:dyDescent="0.25">
      <c r="A14" s="26">
        <v>7</v>
      </c>
      <c r="B14" s="25" t="s">
        <v>28</v>
      </c>
      <c r="C14" s="26" t="s">
        <v>7</v>
      </c>
      <c r="D14" s="26" t="s">
        <v>7</v>
      </c>
      <c r="E14" s="26" t="s">
        <v>7</v>
      </c>
      <c r="F14" s="26" t="s">
        <v>7</v>
      </c>
      <c r="G14" s="26" t="s">
        <v>7</v>
      </c>
      <c r="H14" s="93">
        <f t="shared" si="0"/>
        <v>0</v>
      </c>
    </row>
    <row r="15" spans="1:8" s="5" customFormat="1" ht="32.25" customHeight="1" thickBot="1" x14ac:dyDescent="0.3">
      <c r="A15" s="33">
        <v>8</v>
      </c>
      <c r="B15" s="35" t="s">
        <v>8</v>
      </c>
      <c r="C15" s="33">
        <v>35</v>
      </c>
      <c r="D15" s="33">
        <v>37</v>
      </c>
      <c r="E15" s="33">
        <v>34</v>
      </c>
      <c r="F15" s="33">
        <v>55</v>
      </c>
      <c r="G15" s="33">
        <v>57</v>
      </c>
      <c r="H15" s="91">
        <f t="shared" si="0"/>
        <v>218</v>
      </c>
    </row>
    <row r="16" spans="1:8" x14ac:dyDescent="0.25">
      <c r="A16" s="1"/>
    </row>
    <row r="17" spans="1:1" x14ac:dyDescent="0.25">
      <c r="A17" s="2" t="s">
        <v>136</v>
      </c>
    </row>
  </sheetData>
  <mergeCells count="4">
    <mergeCell ref="A5:B6"/>
    <mergeCell ref="C5:G5"/>
    <mergeCell ref="H5:H6"/>
    <mergeCell ref="A7:B7"/>
  </mergeCells>
  <pageMargins left="0.45" right="0.45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workbookViewId="0"/>
  </sheetViews>
  <sheetFormatPr defaultRowHeight="15" x14ac:dyDescent="0.25"/>
  <cols>
    <col min="1" max="1" width="5.140625" customWidth="1"/>
    <col min="2" max="2" width="31.140625" customWidth="1"/>
    <col min="3" max="3" width="11.42578125" customWidth="1"/>
    <col min="4" max="4" width="15.140625" customWidth="1"/>
    <col min="5" max="7" width="11.42578125" customWidth="1"/>
  </cols>
  <sheetData>
    <row r="1" spans="1:7" x14ac:dyDescent="0.25">
      <c r="A1" s="3" t="s">
        <v>149</v>
      </c>
    </row>
    <row r="2" spans="1:7" x14ac:dyDescent="0.25">
      <c r="A2" s="3" t="s">
        <v>105</v>
      </c>
    </row>
    <row r="3" spans="1:7" x14ac:dyDescent="0.25">
      <c r="A3" s="3">
        <v>2019</v>
      </c>
    </row>
    <row r="4" spans="1:7" ht="15.75" thickBot="1" x14ac:dyDescent="0.3">
      <c r="B4" s="1"/>
    </row>
    <row r="5" spans="1:7" ht="24" customHeight="1" thickBot="1" x14ac:dyDescent="0.3">
      <c r="A5" s="164" t="s">
        <v>29</v>
      </c>
      <c r="B5" s="164"/>
      <c r="C5" s="153" t="s">
        <v>44</v>
      </c>
      <c r="D5" s="153" t="s">
        <v>33</v>
      </c>
      <c r="E5" s="155" t="s">
        <v>106</v>
      </c>
      <c r="F5" s="155"/>
      <c r="G5" s="155"/>
    </row>
    <row r="6" spans="1:7" ht="24" customHeight="1" thickBot="1" x14ac:dyDescent="0.3">
      <c r="A6" s="164"/>
      <c r="B6" s="164"/>
      <c r="C6" s="154"/>
      <c r="D6" s="154"/>
      <c r="E6" s="8" t="s">
        <v>30</v>
      </c>
      <c r="F6" s="8" t="s">
        <v>31</v>
      </c>
      <c r="G6" s="8" t="s">
        <v>1</v>
      </c>
    </row>
    <row r="7" spans="1:7" ht="15.75" thickBot="1" x14ac:dyDescent="0.3">
      <c r="A7" s="162" t="s">
        <v>9</v>
      </c>
      <c r="B7" s="162"/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</row>
    <row r="8" spans="1:7" s="5" customFormat="1" ht="36" customHeight="1" x14ac:dyDescent="0.25">
      <c r="A8" s="40">
        <v>1</v>
      </c>
      <c r="B8" s="42" t="s">
        <v>34</v>
      </c>
      <c r="C8" s="55" t="s">
        <v>104</v>
      </c>
      <c r="D8" s="55">
        <v>231</v>
      </c>
      <c r="E8" s="24" t="s">
        <v>7</v>
      </c>
      <c r="F8" s="57" t="s">
        <v>7</v>
      </c>
      <c r="G8" s="57">
        <v>231</v>
      </c>
    </row>
    <row r="9" spans="1:7" s="5" customFormat="1" ht="36" customHeight="1" x14ac:dyDescent="0.25">
      <c r="A9" s="40">
        <v>2</v>
      </c>
      <c r="B9" s="25" t="s">
        <v>35</v>
      </c>
      <c r="C9" s="56" t="s">
        <v>103</v>
      </c>
      <c r="D9" s="56">
        <v>103</v>
      </c>
      <c r="E9" s="27" t="s">
        <v>7</v>
      </c>
      <c r="F9" s="58" t="s">
        <v>7</v>
      </c>
      <c r="G9" s="58">
        <v>103</v>
      </c>
    </row>
    <row r="10" spans="1:7" s="5" customFormat="1" ht="36" customHeight="1" x14ac:dyDescent="0.25">
      <c r="A10" s="40">
        <v>3</v>
      </c>
      <c r="B10" s="25" t="s">
        <v>36</v>
      </c>
      <c r="C10" s="56" t="s">
        <v>104</v>
      </c>
      <c r="D10" s="56">
        <v>96</v>
      </c>
      <c r="E10" s="27" t="s">
        <v>7</v>
      </c>
      <c r="F10" s="58" t="s">
        <v>7</v>
      </c>
      <c r="G10" s="58">
        <v>96</v>
      </c>
    </row>
    <row r="11" spans="1:7" s="5" customFormat="1" ht="36" customHeight="1" x14ac:dyDescent="0.25">
      <c r="A11" s="40">
        <v>4</v>
      </c>
      <c r="B11" s="25" t="s">
        <v>37</v>
      </c>
      <c r="C11" s="56" t="s">
        <v>104</v>
      </c>
      <c r="D11" s="56">
        <v>76</v>
      </c>
      <c r="E11" s="27" t="s">
        <v>7</v>
      </c>
      <c r="F11" s="58" t="s">
        <v>7</v>
      </c>
      <c r="G11" s="58">
        <v>76</v>
      </c>
    </row>
    <row r="12" spans="1:7" s="5" customFormat="1" ht="36" customHeight="1" x14ac:dyDescent="0.25">
      <c r="A12" s="40">
        <v>5</v>
      </c>
      <c r="B12" s="25" t="s">
        <v>38</v>
      </c>
      <c r="C12" s="71" t="s">
        <v>7</v>
      </c>
      <c r="D12" s="56" t="s">
        <v>7</v>
      </c>
      <c r="E12" s="27">
        <v>40000</v>
      </c>
      <c r="F12" s="58" t="s">
        <v>7</v>
      </c>
      <c r="G12" s="58">
        <f>SUM(E12:F12)</f>
        <v>40000</v>
      </c>
    </row>
    <row r="13" spans="1:7" s="5" customFormat="1" ht="36" customHeight="1" x14ac:dyDescent="0.25">
      <c r="A13" s="40">
        <v>6</v>
      </c>
      <c r="B13" s="25" t="s">
        <v>39</v>
      </c>
      <c r="C13" s="71" t="s">
        <v>7</v>
      </c>
      <c r="D13" s="56" t="s">
        <v>7</v>
      </c>
      <c r="E13" s="27">
        <v>32766</v>
      </c>
      <c r="F13" s="58" t="s">
        <v>7</v>
      </c>
      <c r="G13" s="58">
        <f>SUM(E13:F13)</f>
        <v>32766</v>
      </c>
    </row>
    <row r="14" spans="1:7" s="5" customFormat="1" ht="36" customHeight="1" x14ac:dyDescent="0.25">
      <c r="A14" s="40">
        <v>7</v>
      </c>
      <c r="B14" s="25" t="s">
        <v>40</v>
      </c>
      <c r="C14" s="71" t="s">
        <v>7</v>
      </c>
      <c r="D14" s="56" t="s">
        <v>7</v>
      </c>
      <c r="E14" s="27">
        <v>63643</v>
      </c>
      <c r="F14" s="58" t="s">
        <v>7</v>
      </c>
      <c r="G14" s="58">
        <f t="shared" ref="G14:G17" si="0">SUM(E14:F14)</f>
        <v>63643</v>
      </c>
    </row>
    <row r="15" spans="1:7" s="5" customFormat="1" ht="36" customHeight="1" x14ac:dyDescent="0.25">
      <c r="A15" s="40">
        <v>8</v>
      </c>
      <c r="B15" s="25" t="s">
        <v>41</v>
      </c>
      <c r="C15" s="71" t="s">
        <v>7</v>
      </c>
      <c r="D15" s="56" t="s">
        <v>7</v>
      </c>
      <c r="E15" s="27">
        <v>23837</v>
      </c>
      <c r="F15" s="58" t="s">
        <v>7</v>
      </c>
      <c r="G15" s="58">
        <f t="shared" si="0"/>
        <v>23837</v>
      </c>
    </row>
    <row r="16" spans="1:7" s="5" customFormat="1" ht="36" customHeight="1" x14ac:dyDescent="0.25">
      <c r="A16" s="40">
        <v>9</v>
      </c>
      <c r="B16" s="25" t="s">
        <v>42</v>
      </c>
      <c r="C16" s="71" t="s">
        <v>7</v>
      </c>
      <c r="D16" s="56" t="s">
        <v>7</v>
      </c>
      <c r="E16" s="27">
        <v>40039</v>
      </c>
      <c r="F16" s="58">
        <v>421</v>
      </c>
      <c r="G16" s="58">
        <f t="shared" si="0"/>
        <v>40460</v>
      </c>
    </row>
    <row r="17" spans="1:7" s="5" customFormat="1" ht="36" customHeight="1" thickBot="1" x14ac:dyDescent="0.3">
      <c r="A17" s="40">
        <v>10</v>
      </c>
      <c r="B17" s="41" t="s">
        <v>43</v>
      </c>
      <c r="C17" s="72" t="s">
        <v>7</v>
      </c>
      <c r="D17" s="54" t="s">
        <v>7</v>
      </c>
      <c r="E17" s="34">
        <v>35650</v>
      </c>
      <c r="F17" s="59" t="s">
        <v>7</v>
      </c>
      <c r="G17" s="59">
        <f t="shared" si="0"/>
        <v>35650</v>
      </c>
    </row>
    <row r="18" spans="1:7" ht="26.25" customHeight="1" thickBot="1" x14ac:dyDescent="0.3">
      <c r="A18" s="163" t="s">
        <v>32</v>
      </c>
      <c r="B18" s="163"/>
      <c r="C18" s="14"/>
      <c r="D18" s="11">
        <f t="shared" ref="D18:F18" si="1">SUM(D8:D17)</f>
        <v>506</v>
      </c>
      <c r="E18" s="11">
        <f t="shared" si="1"/>
        <v>235935</v>
      </c>
      <c r="F18" s="11">
        <f t="shared" si="1"/>
        <v>421</v>
      </c>
      <c r="G18" s="11">
        <f>SUM(G8:G17)</f>
        <v>236862</v>
      </c>
    </row>
    <row r="19" spans="1:7" x14ac:dyDescent="0.25">
      <c r="B19" s="1"/>
    </row>
    <row r="20" spans="1:7" x14ac:dyDescent="0.25">
      <c r="A20" s="2" t="s">
        <v>136</v>
      </c>
    </row>
    <row r="21" spans="1:7" x14ac:dyDescent="0.25">
      <c r="B21" s="9"/>
    </row>
  </sheetData>
  <mergeCells count="6">
    <mergeCell ref="A7:B7"/>
    <mergeCell ref="A18:B18"/>
    <mergeCell ref="E5:G5"/>
    <mergeCell ref="D5:D6"/>
    <mergeCell ref="C5:C6"/>
    <mergeCell ref="A5:B6"/>
  </mergeCells>
  <pageMargins left="0.45" right="0.45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3" workbookViewId="0"/>
  </sheetViews>
  <sheetFormatPr defaultRowHeight="15" x14ac:dyDescent="0.25"/>
  <cols>
    <col min="1" max="1" width="6.140625" customWidth="1"/>
    <col min="2" max="2" width="25.7109375" customWidth="1"/>
    <col min="3" max="6" width="15.140625" customWidth="1"/>
  </cols>
  <sheetData>
    <row r="1" spans="1:6" x14ac:dyDescent="0.25">
      <c r="A1" s="3" t="s">
        <v>150</v>
      </c>
    </row>
    <row r="2" spans="1:6" x14ac:dyDescent="0.25">
      <c r="A2" s="3" t="s">
        <v>122</v>
      </c>
    </row>
    <row r="3" spans="1:6" x14ac:dyDescent="0.25">
      <c r="A3" s="3">
        <v>2019</v>
      </c>
    </row>
    <row r="4" spans="1:6" ht="15.75" thickBot="1" x14ac:dyDescent="0.3">
      <c r="A4" s="1"/>
    </row>
    <row r="5" spans="1:6" s="5" customFormat="1" ht="38.25" customHeight="1" thickBot="1" x14ac:dyDescent="0.3">
      <c r="A5" s="155" t="s">
        <v>45</v>
      </c>
      <c r="B5" s="155"/>
      <c r="C5" s="67" t="s">
        <v>114</v>
      </c>
      <c r="D5" s="67" t="s">
        <v>46</v>
      </c>
      <c r="E5" s="67" t="s">
        <v>47</v>
      </c>
      <c r="F5" s="67" t="s">
        <v>115</v>
      </c>
    </row>
    <row r="6" spans="1:6" s="5" customFormat="1" ht="15.75" thickBot="1" x14ac:dyDescent="0.3">
      <c r="A6" s="161" t="s">
        <v>9</v>
      </c>
      <c r="B6" s="161"/>
      <c r="C6" s="16" t="s">
        <v>10</v>
      </c>
      <c r="D6" s="16" t="s">
        <v>11</v>
      </c>
      <c r="E6" s="16" t="s">
        <v>12</v>
      </c>
      <c r="F6" s="16" t="s">
        <v>13</v>
      </c>
    </row>
    <row r="7" spans="1:6" s="5" customFormat="1" ht="27.75" customHeight="1" x14ac:dyDescent="0.25">
      <c r="A7" s="69">
        <v>1</v>
      </c>
      <c r="B7" s="23" t="s">
        <v>38</v>
      </c>
      <c r="C7" s="69">
        <v>5</v>
      </c>
      <c r="D7" s="69">
        <v>0</v>
      </c>
      <c r="E7" s="69">
        <v>2</v>
      </c>
      <c r="F7" s="69">
        <v>0</v>
      </c>
    </row>
    <row r="8" spans="1:6" s="5" customFormat="1" ht="27.75" customHeight="1" x14ac:dyDescent="0.25">
      <c r="A8" s="70">
        <v>2</v>
      </c>
      <c r="B8" s="25" t="s">
        <v>39</v>
      </c>
      <c r="C8" s="70">
        <v>5</v>
      </c>
      <c r="D8" s="70">
        <v>0</v>
      </c>
      <c r="E8" s="70">
        <v>3</v>
      </c>
      <c r="F8" s="70">
        <v>0</v>
      </c>
    </row>
    <row r="9" spans="1:6" s="5" customFormat="1" ht="27.75" customHeight="1" x14ac:dyDescent="0.25">
      <c r="A9" s="70">
        <v>3</v>
      </c>
      <c r="B9" s="25" t="s">
        <v>40</v>
      </c>
      <c r="C9" s="70">
        <v>7</v>
      </c>
      <c r="D9" s="70">
        <v>0</v>
      </c>
      <c r="E9" s="70">
        <v>2</v>
      </c>
      <c r="F9" s="70">
        <v>0</v>
      </c>
    </row>
    <row r="10" spans="1:6" s="5" customFormat="1" ht="27.75" customHeight="1" x14ac:dyDescent="0.25">
      <c r="A10" s="70">
        <v>4</v>
      </c>
      <c r="B10" s="25" t="s">
        <v>41</v>
      </c>
      <c r="C10" s="70">
        <v>3</v>
      </c>
      <c r="D10" s="70">
        <v>0</v>
      </c>
      <c r="E10" s="70">
        <v>1</v>
      </c>
      <c r="F10" s="70">
        <v>0</v>
      </c>
    </row>
    <row r="11" spans="1:6" s="5" customFormat="1" ht="27.75" customHeight="1" x14ac:dyDescent="0.25">
      <c r="A11" s="70">
        <v>5</v>
      </c>
      <c r="B11" s="25" t="s">
        <v>42</v>
      </c>
      <c r="C11" s="70">
        <v>6</v>
      </c>
      <c r="D11" s="70">
        <v>0</v>
      </c>
      <c r="E11" s="70">
        <v>2</v>
      </c>
      <c r="F11" s="70">
        <v>0</v>
      </c>
    </row>
    <row r="12" spans="1:6" s="5" customFormat="1" ht="27.75" customHeight="1" thickBot="1" x14ac:dyDescent="0.3">
      <c r="A12" s="68">
        <v>6</v>
      </c>
      <c r="B12" s="35" t="s">
        <v>43</v>
      </c>
      <c r="C12" s="68">
        <v>3</v>
      </c>
      <c r="D12" s="68">
        <v>0</v>
      </c>
      <c r="E12" s="68">
        <v>2</v>
      </c>
      <c r="F12" s="68">
        <v>0</v>
      </c>
    </row>
    <row r="13" spans="1:6" s="38" customFormat="1" ht="27.75" customHeight="1" thickBot="1" x14ac:dyDescent="0.3">
      <c r="A13" s="165" t="s">
        <v>120</v>
      </c>
      <c r="B13" s="165"/>
      <c r="C13" s="37">
        <f>SUM(C7:C12)</f>
        <v>29</v>
      </c>
      <c r="D13" s="37">
        <f t="shared" ref="D13:F13" si="0">SUM(D7:D12)</f>
        <v>0</v>
      </c>
      <c r="E13" s="37">
        <f t="shared" si="0"/>
        <v>12</v>
      </c>
      <c r="F13" s="37">
        <f t="shared" si="0"/>
        <v>0</v>
      </c>
    </row>
    <row r="14" spans="1:6" s="38" customFormat="1" ht="27.75" customHeight="1" x14ac:dyDescent="0.25">
      <c r="A14" s="83">
        <v>1</v>
      </c>
      <c r="B14" s="82" t="s">
        <v>116</v>
      </c>
      <c r="C14" s="83">
        <v>14</v>
      </c>
      <c r="D14" s="83">
        <v>29</v>
      </c>
      <c r="E14" s="83">
        <v>4</v>
      </c>
      <c r="F14" s="83">
        <v>1</v>
      </c>
    </row>
    <row r="15" spans="1:6" s="38" customFormat="1" ht="27.75" customHeight="1" x14ac:dyDescent="0.25">
      <c r="A15" s="84">
        <v>2</v>
      </c>
      <c r="B15" s="85" t="s">
        <v>117</v>
      </c>
      <c r="C15" s="84">
        <v>10</v>
      </c>
      <c r="D15" s="84">
        <v>18</v>
      </c>
      <c r="E15" s="84">
        <v>2</v>
      </c>
      <c r="F15" s="84">
        <v>0</v>
      </c>
    </row>
    <row r="16" spans="1:6" s="38" customFormat="1" ht="27.75" customHeight="1" x14ac:dyDescent="0.25">
      <c r="A16" s="84">
        <v>3</v>
      </c>
      <c r="B16" s="85" t="s">
        <v>36</v>
      </c>
      <c r="C16" s="84">
        <v>9</v>
      </c>
      <c r="D16" s="84">
        <v>8</v>
      </c>
      <c r="E16" s="84">
        <v>0</v>
      </c>
      <c r="F16" s="84">
        <v>0</v>
      </c>
    </row>
    <row r="17" spans="1:6" s="38" customFormat="1" ht="27.75" customHeight="1" thickBot="1" x14ac:dyDescent="0.3">
      <c r="A17" s="86">
        <v>4</v>
      </c>
      <c r="B17" s="87" t="s">
        <v>118</v>
      </c>
      <c r="C17" s="86">
        <v>7</v>
      </c>
      <c r="D17" s="86">
        <v>8</v>
      </c>
      <c r="E17" s="86">
        <v>1</v>
      </c>
      <c r="F17" s="86">
        <v>0</v>
      </c>
    </row>
    <row r="18" spans="1:6" s="38" customFormat="1" ht="27.75" customHeight="1" thickBot="1" x14ac:dyDescent="0.3">
      <c r="A18" s="166" t="s">
        <v>119</v>
      </c>
      <c r="B18" s="166"/>
      <c r="C18" s="37">
        <f>SUM(C12:C17)</f>
        <v>72</v>
      </c>
      <c r="D18" s="37">
        <f t="shared" ref="D18:F18" si="1">SUM(D12:D17)</f>
        <v>63</v>
      </c>
      <c r="E18" s="37">
        <f t="shared" si="1"/>
        <v>21</v>
      </c>
      <c r="F18" s="37">
        <f t="shared" si="1"/>
        <v>1</v>
      </c>
    </row>
    <row r="19" spans="1:6" s="38" customFormat="1" ht="27.75" customHeight="1" thickBot="1" x14ac:dyDescent="0.3">
      <c r="A19" s="167" t="s">
        <v>121</v>
      </c>
      <c r="B19" s="167"/>
      <c r="C19" s="88">
        <v>27</v>
      </c>
      <c r="D19" s="88">
        <v>0</v>
      </c>
      <c r="E19" s="88">
        <v>6</v>
      </c>
      <c r="F19" s="88">
        <v>0</v>
      </c>
    </row>
    <row r="20" spans="1:6" s="38" customFormat="1" ht="27.75" customHeight="1" thickBot="1" x14ac:dyDescent="0.3">
      <c r="A20" s="163" t="s">
        <v>1</v>
      </c>
      <c r="B20" s="163"/>
      <c r="C20" s="89">
        <f>+C13+C18+C19</f>
        <v>128</v>
      </c>
      <c r="D20" s="89">
        <f>+D13+D18+D19</f>
        <v>63</v>
      </c>
      <c r="E20" s="89">
        <f>+E13+E18+E19</f>
        <v>39</v>
      </c>
      <c r="F20" s="89">
        <f>+F13+F18+F19</f>
        <v>1</v>
      </c>
    </row>
    <row r="21" spans="1:6" x14ac:dyDescent="0.25">
      <c r="A21" s="15"/>
    </row>
    <row r="22" spans="1:6" x14ac:dyDescent="0.25">
      <c r="A22" s="2" t="s">
        <v>136</v>
      </c>
    </row>
    <row r="24" spans="1:6" x14ac:dyDescent="0.25">
      <c r="A24" s="90"/>
    </row>
  </sheetData>
  <mergeCells count="6">
    <mergeCell ref="A20:B20"/>
    <mergeCell ref="A5:B5"/>
    <mergeCell ref="A6:B6"/>
    <mergeCell ref="A13:B13"/>
    <mergeCell ref="A18:B18"/>
    <mergeCell ref="A19:B19"/>
  </mergeCells>
  <pageMargins left="0.45" right="0.45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6" workbookViewId="0"/>
  </sheetViews>
  <sheetFormatPr defaultRowHeight="15" x14ac:dyDescent="0.25"/>
  <cols>
    <col min="1" max="1" width="5.28515625" customWidth="1"/>
    <col min="2" max="2" width="19.5703125" customWidth="1"/>
    <col min="3" max="7" width="12.5703125" customWidth="1"/>
    <col min="8" max="8" width="5.28515625" customWidth="1"/>
    <col min="9" max="9" width="19.5703125" customWidth="1"/>
    <col min="10" max="14" width="12.5703125" customWidth="1"/>
  </cols>
  <sheetData>
    <row r="1" spans="1:14" x14ac:dyDescent="0.25">
      <c r="A1" s="3" t="s">
        <v>151</v>
      </c>
      <c r="H1" s="3"/>
    </row>
    <row r="2" spans="1:14" x14ac:dyDescent="0.25">
      <c r="A2" s="3" t="s">
        <v>51</v>
      </c>
      <c r="H2" s="3"/>
    </row>
    <row r="3" spans="1:14" x14ac:dyDescent="0.25">
      <c r="A3" s="3">
        <v>2019</v>
      </c>
      <c r="H3" s="112" t="s">
        <v>137</v>
      </c>
    </row>
    <row r="4" spans="1:14" ht="15.75" thickBot="1" x14ac:dyDescent="0.3">
      <c r="A4" s="1"/>
      <c r="H4" s="1"/>
    </row>
    <row r="5" spans="1:14" s="5" customFormat="1" ht="36" customHeight="1" thickBot="1" x14ac:dyDescent="0.3">
      <c r="A5" s="170" t="s">
        <v>45</v>
      </c>
      <c r="B5" s="170"/>
      <c r="C5" s="94" t="s">
        <v>48</v>
      </c>
      <c r="D5" s="94" t="s">
        <v>49</v>
      </c>
      <c r="E5" s="94" t="s">
        <v>128</v>
      </c>
      <c r="F5" s="94" t="s">
        <v>52</v>
      </c>
      <c r="G5" s="94" t="s">
        <v>123</v>
      </c>
      <c r="H5" s="170" t="s">
        <v>45</v>
      </c>
      <c r="I5" s="170"/>
      <c r="J5" s="94" t="s">
        <v>124</v>
      </c>
      <c r="K5" s="94" t="s">
        <v>125</v>
      </c>
      <c r="L5" s="94" t="s">
        <v>126</v>
      </c>
      <c r="M5" s="94" t="s">
        <v>127</v>
      </c>
      <c r="N5" s="94" t="s">
        <v>129</v>
      </c>
    </row>
    <row r="6" spans="1:14" s="5" customFormat="1" ht="15.75" thickBot="1" x14ac:dyDescent="0.3">
      <c r="A6" s="171" t="s">
        <v>9</v>
      </c>
      <c r="B6" s="171"/>
      <c r="C6" s="95" t="s">
        <v>10</v>
      </c>
      <c r="D6" s="95" t="s">
        <v>11</v>
      </c>
      <c r="E6" s="95" t="s">
        <v>12</v>
      </c>
      <c r="F6" s="95" t="s">
        <v>13</v>
      </c>
      <c r="G6" s="95" t="s">
        <v>14</v>
      </c>
      <c r="H6" s="171" t="s">
        <v>9</v>
      </c>
      <c r="I6" s="171"/>
      <c r="J6" s="95" t="s">
        <v>15</v>
      </c>
      <c r="K6" s="96" t="s">
        <v>68</v>
      </c>
      <c r="L6" s="97" t="s">
        <v>67</v>
      </c>
      <c r="M6" s="97" t="s">
        <v>69</v>
      </c>
      <c r="N6" s="97" t="s">
        <v>70</v>
      </c>
    </row>
    <row r="7" spans="1:14" s="5" customFormat="1" ht="28.5" customHeight="1" x14ac:dyDescent="0.25">
      <c r="A7" s="98">
        <v>1</v>
      </c>
      <c r="B7" s="99" t="s">
        <v>38</v>
      </c>
      <c r="C7" s="98">
        <v>7</v>
      </c>
      <c r="D7" s="98">
        <v>6</v>
      </c>
      <c r="E7" s="98">
        <v>0</v>
      </c>
      <c r="F7" s="98">
        <v>0</v>
      </c>
      <c r="G7" s="98">
        <v>1</v>
      </c>
      <c r="H7" s="98">
        <v>1</v>
      </c>
      <c r="I7" s="99" t="s">
        <v>38</v>
      </c>
      <c r="J7" s="98">
        <v>1</v>
      </c>
      <c r="K7" s="98">
        <v>1</v>
      </c>
      <c r="L7" s="98">
        <v>1</v>
      </c>
      <c r="M7" s="98">
        <v>1</v>
      </c>
      <c r="N7" s="98">
        <v>1</v>
      </c>
    </row>
    <row r="8" spans="1:14" s="5" customFormat="1" ht="28.5" customHeight="1" x14ac:dyDescent="0.25">
      <c r="A8" s="100">
        <v>2</v>
      </c>
      <c r="B8" s="101" t="s">
        <v>39</v>
      </c>
      <c r="C8" s="100">
        <v>12</v>
      </c>
      <c r="D8" s="100">
        <v>9</v>
      </c>
      <c r="E8" s="100">
        <v>0</v>
      </c>
      <c r="F8" s="100">
        <v>1</v>
      </c>
      <c r="G8" s="100">
        <v>1</v>
      </c>
      <c r="H8" s="100">
        <v>2</v>
      </c>
      <c r="I8" s="101" t="s">
        <v>39</v>
      </c>
      <c r="J8" s="100">
        <v>1</v>
      </c>
      <c r="K8" s="100">
        <v>1</v>
      </c>
      <c r="L8" s="100">
        <v>2</v>
      </c>
      <c r="M8" s="100">
        <v>2</v>
      </c>
      <c r="N8" s="100">
        <v>1</v>
      </c>
    </row>
    <row r="9" spans="1:14" s="5" customFormat="1" ht="28.5" customHeight="1" x14ac:dyDescent="0.25">
      <c r="A9" s="100">
        <v>3</v>
      </c>
      <c r="B9" s="101" t="s">
        <v>40</v>
      </c>
      <c r="C9" s="100">
        <v>15</v>
      </c>
      <c r="D9" s="100">
        <v>10</v>
      </c>
      <c r="E9" s="100">
        <v>0</v>
      </c>
      <c r="F9" s="100">
        <v>1</v>
      </c>
      <c r="G9" s="100">
        <v>1</v>
      </c>
      <c r="H9" s="100">
        <v>3</v>
      </c>
      <c r="I9" s="101" t="s">
        <v>40</v>
      </c>
      <c r="J9" s="113">
        <v>2</v>
      </c>
      <c r="K9" s="113">
        <v>1</v>
      </c>
      <c r="L9" s="113">
        <v>3</v>
      </c>
      <c r="M9" s="113">
        <v>2</v>
      </c>
      <c r="N9" s="113">
        <v>2</v>
      </c>
    </row>
    <row r="10" spans="1:14" s="5" customFormat="1" ht="28.5" customHeight="1" x14ac:dyDescent="0.25">
      <c r="A10" s="100">
        <v>4</v>
      </c>
      <c r="B10" s="101" t="s">
        <v>41</v>
      </c>
      <c r="C10" s="113">
        <v>16</v>
      </c>
      <c r="D10" s="113">
        <v>12</v>
      </c>
      <c r="E10" s="113">
        <v>0</v>
      </c>
      <c r="F10" s="113">
        <v>1</v>
      </c>
      <c r="G10" s="113">
        <v>1</v>
      </c>
      <c r="H10" s="100">
        <v>4</v>
      </c>
      <c r="I10" s="101" t="s">
        <v>41</v>
      </c>
      <c r="J10" s="113">
        <v>1</v>
      </c>
      <c r="K10" s="113">
        <v>1</v>
      </c>
      <c r="L10" s="113">
        <v>1</v>
      </c>
      <c r="M10" s="113">
        <v>2</v>
      </c>
      <c r="N10" s="113">
        <v>1</v>
      </c>
    </row>
    <row r="11" spans="1:14" s="5" customFormat="1" ht="28.5" customHeight="1" x14ac:dyDescent="0.25">
      <c r="A11" s="100">
        <v>5</v>
      </c>
      <c r="B11" s="101" t="s">
        <v>42</v>
      </c>
      <c r="C11" s="113">
        <v>15</v>
      </c>
      <c r="D11" s="113">
        <v>16</v>
      </c>
      <c r="E11" s="113">
        <v>0</v>
      </c>
      <c r="F11" s="113">
        <v>1</v>
      </c>
      <c r="G11" s="113">
        <v>1</v>
      </c>
      <c r="H11" s="100">
        <v>5</v>
      </c>
      <c r="I11" s="101" t="s">
        <v>42</v>
      </c>
      <c r="J11" s="113">
        <v>2</v>
      </c>
      <c r="K11" s="113">
        <v>1</v>
      </c>
      <c r="L11" s="113">
        <v>2</v>
      </c>
      <c r="M11" s="113">
        <v>3</v>
      </c>
      <c r="N11" s="113">
        <v>1</v>
      </c>
    </row>
    <row r="12" spans="1:14" s="5" customFormat="1" ht="28.5" customHeight="1" thickBot="1" x14ac:dyDescent="0.3">
      <c r="A12" s="102">
        <v>6</v>
      </c>
      <c r="B12" s="103" t="s">
        <v>43</v>
      </c>
      <c r="C12" s="114">
        <v>25</v>
      </c>
      <c r="D12" s="114">
        <v>13</v>
      </c>
      <c r="E12" s="114">
        <v>0</v>
      </c>
      <c r="F12" s="114">
        <v>0</v>
      </c>
      <c r="G12" s="114">
        <v>0</v>
      </c>
      <c r="H12" s="102">
        <v>6</v>
      </c>
      <c r="I12" s="103" t="s">
        <v>43</v>
      </c>
      <c r="J12" s="114">
        <v>1</v>
      </c>
      <c r="K12" s="114">
        <v>1</v>
      </c>
      <c r="L12" s="114">
        <v>1</v>
      </c>
      <c r="M12" s="114">
        <v>2</v>
      </c>
      <c r="N12" s="114">
        <v>1</v>
      </c>
    </row>
    <row r="13" spans="1:14" s="5" customFormat="1" ht="28.5" customHeight="1" thickBot="1" x14ac:dyDescent="0.3">
      <c r="A13" s="172" t="s">
        <v>50</v>
      </c>
      <c r="B13" s="172"/>
      <c r="C13" s="115">
        <f>SUM(C7:C12)</f>
        <v>90</v>
      </c>
      <c r="D13" s="115">
        <f>SUM(D7:D12)</f>
        <v>66</v>
      </c>
      <c r="E13" s="115">
        <f>SUM(E7:E12)</f>
        <v>0</v>
      </c>
      <c r="F13" s="115">
        <f t="shared" ref="F13:N13" si="0">SUM(F7:F12)</f>
        <v>4</v>
      </c>
      <c r="G13" s="115">
        <f t="shared" si="0"/>
        <v>5</v>
      </c>
      <c r="H13" s="172" t="s">
        <v>50</v>
      </c>
      <c r="I13" s="172"/>
      <c r="J13" s="115">
        <f t="shared" si="0"/>
        <v>8</v>
      </c>
      <c r="K13" s="115">
        <f t="shared" si="0"/>
        <v>6</v>
      </c>
      <c r="L13" s="115">
        <f t="shared" si="0"/>
        <v>10</v>
      </c>
      <c r="M13" s="115">
        <f t="shared" si="0"/>
        <v>12</v>
      </c>
      <c r="N13" s="115">
        <f t="shared" si="0"/>
        <v>7</v>
      </c>
    </row>
    <row r="14" spans="1:14" s="38" customFormat="1" ht="27.75" customHeight="1" x14ac:dyDescent="0.25">
      <c r="A14" s="104">
        <v>1</v>
      </c>
      <c r="B14" s="105" t="s">
        <v>116</v>
      </c>
      <c r="C14" s="104">
        <v>319</v>
      </c>
      <c r="D14" s="104">
        <v>57</v>
      </c>
      <c r="E14" s="104">
        <v>0</v>
      </c>
      <c r="F14" s="104">
        <v>3</v>
      </c>
      <c r="G14" s="104">
        <v>2</v>
      </c>
      <c r="H14" s="104">
        <v>1</v>
      </c>
      <c r="I14" s="105" t="s">
        <v>116</v>
      </c>
      <c r="J14" s="104">
        <v>14</v>
      </c>
      <c r="K14" s="104">
        <v>8</v>
      </c>
      <c r="L14" s="104">
        <v>22</v>
      </c>
      <c r="M14" s="104">
        <v>8</v>
      </c>
      <c r="N14" s="104">
        <v>19</v>
      </c>
    </row>
    <row r="15" spans="1:14" s="38" customFormat="1" ht="27.75" customHeight="1" x14ac:dyDescent="0.25">
      <c r="A15" s="106">
        <v>2</v>
      </c>
      <c r="B15" s="107" t="s">
        <v>117</v>
      </c>
      <c r="C15" s="106">
        <v>66</v>
      </c>
      <c r="D15" s="106">
        <v>12</v>
      </c>
      <c r="E15" s="106">
        <v>0</v>
      </c>
      <c r="F15" s="106">
        <v>1</v>
      </c>
      <c r="G15" s="106">
        <v>1</v>
      </c>
      <c r="H15" s="106">
        <v>2</v>
      </c>
      <c r="I15" s="107" t="s">
        <v>117</v>
      </c>
      <c r="J15" s="106">
        <v>2</v>
      </c>
      <c r="K15" s="106">
        <v>2</v>
      </c>
      <c r="L15" s="106">
        <v>2</v>
      </c>
      <c r="M15" s="106">
        <v>7</v>
      </c>
      <c r="N15" s="106">
        <v>4</v>
      </c>
    </row>
    <row r="16" spans="1:14" s="38" customFormat="1" ht="27.75" customHeight="1" x14ac:dyDescent="0.25">
      <c r="A16" s="106">
        <v>3</v>
      </c>
      <c r="B16" s="107" t="s">
        <v>36</v>
      </c>
      <c r="C16" s="106">
        <v>41</v>
      </c>
      <c r="D16" s="106">
        <v>15</v>
      </c>
      <c r="E16" s="106">
        <v>0</v>
      </c>
      <c r="F16" s="106">
        <v>0</v>
      </c>
      <c r="G16" s="106">
        <v>0</v>
      </c>
      <c r="H16" s="106">
        <v>3</v>
      </c>
      <c r="I16" s="107" t="s">
        <v>36</v>
      </c>
      <c r="J16" s="106">
        <v>2</v>
      </c>
      <c r="K16" s="106">
        <v>0</v>
      </c>
      <c r="L16" s="106">
        <v>2</v>
      </c>
      <c r="M16" s="106">
        <v>5</v>
      </c>
      <c r="N16" s="106">
        <v>6</v>
      </c>
    </row>
    <row r="17" spans="1:14" s="38" customFormat="1" ht="27.75" customHeight="1" thickBot="1" x14ac:dyDescent="0.3">
      <c r="A17" s="108">
        <v>4</v>
      </c>
      <c r="B17" s="109" t="s">
        <v>118</v>
      </c>
      <c r="C17" s="108">
        <v>35</v>
      </c>
      <c r="D17" s="108">
        <v>14</v>
      </c>
      <c r="E17" s="108">
        <v>0</v>
      </c>
      <c r="F17" s="108">
        <v>2</v>
      </c>
      <c r="G17" s="108">
        <v>1</v>
      </c>
      <c r="H17" s="108">
        <v>4</v>
      </c>
      <c r="I17" s="109" t="s">
        <v>118</v>
      </c>
      <c r="J17" s="108">
        <v>1</v>
      </c>
      <c r="K17" s="108">
        <v>0</v>
      </c>
      <c r="L17" s="108">
        <v>5</v>
      </c>
      <c r="M17" s="108">
        <v>2</v>
      </c>
      <c r="N17" s="108">
        <v>2</v>
      </c>
    </row>
    <row r="18" spans="1:14" s="38" customFormat="1" ht="27.75" customHeight="1" thickBot="1" x14ac:dyDescent="0.3">
      <c r="A18" s="173" t="s">
        <v>119</v>
      </c>
      <c r="B18" s="173"/>
      <c r="C18" s="115">
        <f>SUM(C14:C17)</f>
        <v>461</v>
      </c>
      <c r="D18" s="150">
        <f t="shared" ref="D18:G18" si="1">SUM(D14:D17)</f>
        <v>98</v>
      </c>
      <c r="E18" s="150">
        <f t="shared" si="1"/>
        <v>0</v>
      </c>
      <c r="F18" s="150">
        <f t="shared" si="1"/>
        <v>6</v>
      </c>
      <c r="G18" s="150">
        <f t="shared" si="1"/>
        <v>4</v>
      </c>
      <c r="H18" s="173" t="s">
        <v>119</v>
      </c>
      <c r="I18" s="173"/>
      <c r="J18" s="115">
        <f>SUM(J14:J17)</f>
        <v>19</v>
      </c>
      <c r="K18" s="150">
        <f t="shared" ref="K18:M18" si="2">SUM(K14:K17)</f>
        <v>10</v>
      </c>
      <c r="L18" s="150">
        <f t="shared" si="2"/>
        <v>31</v>
      </c>
      <c r="M18" s="150">
        <f t="shared" si="2"/>
        <v>22</v>
      </c>
      <c r="N18" s="150">
        <f>SUM(N14:N17)</f>
        <v>31</v>
      </c>
    </row>
    <row r="19" spans="1:14" s="5" customFormat="1" ht="27.75" customHeight="1" x14ac:dyDescent="0.25">
      <c r="A19" s="174" t="s">
        <v>121</v>
      </c>
      <c r="B19" s="174"/>
      <c r="C19" s="116">
        <v>35</v>
      </c>
      <c r="D19" s="116">
        <v>24</v>
      </c>
      <c r="E19" s="116">
        <v>0</v>
      </c>
      <c r="F19" s="116">
        <v>0</v>
      </c>
      <c r="G19" s="116">
        <v>0</v>
      </c>
      <c r="H19" s="174" t="s">
        <v>121</v>
      </c>
      <c r="I19" s="174"/>
      <c r="J19" s="116">
        <v>0</v>
      </c>
      <c r="K19" s="116">
        <v>0</v>
      </c>
      <c r="L19" s="116">
        <v>0</v>
      </c>
      <c r="M19" s="116">
        <v>0</v>
      </c>
      <c r="N19" s="116">
        <v>15</v>
      </c>
    </row>
    <row r="20" spans="1:14" s="5" customFormat="1" ht="27.75" customHeight="1" thickBot="1" x14ac:dyDescent="0.3">
      <c r="A20" s="168" t="s">
        <v>18</v>
      </c>
      <c r="B20" s="168"/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68" t="s">
        <v>18</v>
      </c>
      <c r="I20" s="168"/>
      <c r="J20" s="117">
        <v>0</v>
      </c>
      <c r="K20" s="117">
        <v>0</v>
      </c>
      <c r="L20" s="117">
        <v>0</v>
      </c>
      <c r="M20" s="117">
        <v>0</v>
      </c>
      <c r="N20" s="117">
        <v>30</v>
      </c>
    </row>
    <row r="21" spans="1:14" s="5" customFormat="1" ht="27.75" customHeight="1" thickBot="1" x14ac:dyDescent="0.3">
      <c r="A21" s="169" t="s">
        <v>1</v>
      </c>
      <c r="B21" s="169"/>
      <c r="C21" s="118">
        <f>+C13+C18+C19+C20</f>
        <v>586</v>
      </c>
      <c r="D21" s="118">
        <f t="shared" ref="D21:N21" si="3">+D13+D18+D19+D20</f>
        <v>188</v>
      </c>
      <c r="E21" s="118">
        <f t="shared" si="3"/>
        <v>0</v>
      </c>
      <c r="F21" s="118">
        <f t="shared" si="3"/>
        <v>10</v>
      </c>
      <c r="G21" s="118">
        <f t="shared" si="3"/>
        <v>9</v>
      </c>
      <c r="H21" s="169" t="s">
        <v>1</v>
      </c>
      <c r="I21" s="169"/>
      <c r="J21" s="118">
        <f t="shared" si="3"/>
        <v>27</v>
      </c>
      <c r="K21" s="118">
        <f t="shared" si="3"/>
        <v>16</v>
      </c>
      <c r="L21" s="118">
        <f t="shared" si="3"/>
        <v>41</v>
      </c>
      <c r="M21" s="118">
        <f t="shared" si="3"/>
        <v>34</v>
      </c>
      <c r="N21" s="118">
        <f t="shared" si="3"/>
        <v>83</v>
      </c>
    </row>
    <row r="22" spans="1:14" x14ac:dyDescent="0.25">
      <c r="A22" s="110"/>
      <c r="B22" s="111"/>
      <c r="C22" s="119"/>
      <c r="D22" s="119"/>
      <c r="E22" s="119"/>
      <c r="F22" s="119"/>
      <c r="G22" s="119"/>
      <c r="H22" s="110"/>
      <c r="I22" s="111"/>
      <c r="J22" s="111"/>
      <c r="K22" s="111"/>
      <c r="L22" s="111"/>
      <c r="M22" s="111"/>
      <c r="N22" s="111"/>
    </row>
    <row r="23" spans="1:14" x14ac:dyDescent="0.25">
      <c r="A23" s="90"/>
      <c r="B23" s="111"/>
      <c r="C23" s="111"/>
      <c r="D23" s="111"/>
      <c r="E23" s="111"/>
      <c r="F23" s="111"/>
      <c r="G23" s="111"/>
      <c r="H23" s="110" t="s">
        <v>136</v>
      </c>
      <c r="I23" s="111"/>
      <c r="J23" s="111"/>
      <c r="K23" s="111"/>
      <c r="L23" s="111"/>
      <c r="M23" s="111"/>
      <c r="N23" s="111"/>
    </row>
    <row r="25" spans="1:14" x14ac:dyDescent="0.25">
      <c r="H25" s="90"/>
    </row>
  </sheetData>
  <mergeCells count="14">
    <mergeCell ref="A21:B21"/>
    <mergeCell ref="A5:B5"/>
    <mergeCell ref="A6:B6"/>
    <mergeCell ref="A13:B13"/>
    <mergeCell ref="A18:B18"/>
    <mergeCell ref="A20:B20"/>
    <mergeCell ref="A19:B19"/>
    <mergeCell ref="H20:I20"/>
    <mergeCell ref="H21:I21"/>
    <mergeCell ref="H5:I5"/>
    <mergeCell ref="H6:I6"/>
    <mergeCell ref="H13:I13"/>
    <mergeCell ref="H18:I18"/>
    <mergeCell ref="H19:I19"/>
  </mergeCells>
  <pageMargins left="0.7" right="0.7" top="0.75" bottom="0.75" header="0.3" footer="0.3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6" workbookViewId="0"/>
  </sheetViews>
  <sheetFormatPr defaultRowHeight="15" x14ac:dyDescent="0.25"/>
  <cols>
    <col min="1" max="1" width="6" customWidth="1"/>
    <col min="2" max="2" width="23.28515625" customWidth="1"/>
    <col min="3" max="9" width="9.7109375" customWidth="1"/>
  </cols>
  <sheetData>
    <row r="1" spans="1:9" x14ac:dyDescent="0.25">
      <c r="A1" s="3" t="s">
        <v>152</v>
      </c>
    </row>
    <row r="2" spans="1:9" x14ac:dyDescent="0.25">
      <c r="A2" s="3" t="s">
        <v>94</v>
      </c>
    </row>
    <row r="3" spans="1:9" x14ac:dyDescent="0.25">
      <c r="A3" s="3">
        <v>2019</v>
      </c>
    </row>
    <row r="4" spans="1:9" ht="15.75" thickBot="1" x14ac:dyDescent="0.3">
      <c r="A4" s="1"/>
    </row>
    <row r="5" spans="1:9" s="5" customFormat="1" ht="21" customHeight="1" thickBot="1" x14ac:dyDescent="0.3">
      <c r="A5" s="153" t="s">
        <v>0</v>
      </c>
      <c r="B5" s="153"/>
      <c r="C5" s="155" t="s">
        <v>53</v>
      </c>
      <c r="D5" s="155"/>
      <c r="E5" s="155"/>
      <c r="F5" s="155"/>
      <c r="G5" s="155"/>
      <c r="H5" s="155"/>
      <c r="I5" s="155"/>
    </row>
    <row r="6" spans="1:9" s="5" customFormat="1" ht="21" customHeight="1" thickBot="1" x14ac:dyDescent="0.3">
      <c r="A6" s="154"/>
      <c r="B6" s="154"/>
      <c r="C6" s="43" t="s">
        <v>54</v>
      </c>
      <c r="D6" s="43" t="s">
        <v>55</v>
      </c>
      <c r="E6" s="43" t="s">
        <v>56</v>
      </c>
      <c r="F6" s="43" t="s">
        <v>57</v>
      </c>
      <c r="G6" s="43" t="s">
        <v>58</v>
      </c>
      <c r="H6" s="43" t="s">
        <v>59</v>
      </c>
      <c r="I6" s="60" t="s">
        <v>93</v>
      </c>
    </row>
    <row r="7" spans="1:9" ht="15.75" thickBot="1" x14ac:dyDescent="0.3">
      <c r="A7" s="161" t="s">
        <v>9</v>
      </c>
      <c r="B7" s="161"/>
      <c r="C7" s="16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 t="s">
        <v>15</v>
      </c>
      <c r="I7" s="61" t="s">
        <v>68</v>
      </c>
    </row>
    <row r="8" spans="1:9" s="5" customFormat="1" ht="26.25" customHeight="1" x14ac:dyDescent="0.25">
      <c r="A8" s="32">
        <v>1</v>
      </c>
      <c r="B8" s="23" t="s">
        <v>2</v>
      </c>
      <c r="C8" s="32">
        <v>3</v>
      </c>
      <c r="D8" s="32">
        <v>0</v>
      </c>
      <c r="E8" s="32">
        <v>73</v>
      </c>
      <c r="F8" s="32">
        <v>220</v>
      </c>
      <c r="G8" s="32">
        <v>97</v>
      </c>
      <c r="H8" s="32">
        <v>0</v>
      </c>
      <c r="I8" s="55">
        <v>2</v>
      </c>
    </row>
    <row r="9" spans="1:9" s="5" customFormat="1" ht="26.25" customHeight="1" x14ac:dyDescent="0.25">
      <c r="A9" s="26">
        <v>2</v>
      </c>
      <c r="B9" s="25" t="s">
        <v>3</v>
      </c>
      <c r="C9" s="26">
        <v>20</v>
      </c>
      <c r="D9" s="26">
        <v>0</v>
      </c>
      <c r="E9" s="26">
        <v>27</v>
      </c>
      <c r="F9" s="26">
        <v>191</v>
      </c>
      <c r="G9" s="26">
        <v>75</v>
      </c>
      <c r="H9" s="26">
        <v>0</v>
      </c>
      <c r="I9" s="56">
        <v>7</v>
      </c>
    </row>
    <row r="10" spans="1:9" s="5" customFormat="1" ht="26.25" customHeight="1" x14ac:dyDescent="0.25">
      <c r="A10" s="26">
        <v>3</v>
      </c>
      <c r="B10" s="25" t="s">
        <v>4</v>
      </c>
      <c r="C10" s="26">
        <v>4</v>
      </c>
      <c r="D10" s="26">
        <v>0</v>
      </c>
      <c r="E10" s="26">
        <v>19</v>
      </c>
      <c r="F10" s="26">
        <v>443</v>
      </c>
      <c r="G10" s="26">
        <v>53</v>
      </c>
      <c r="H10" s="26">
        <v>0</v>
      </c>
      <c r="I10" s="56">
        <v>3</v>
      </c>
    </row>
    <row r="11" spans="1:9" s="5" customFormat="1" ht="26.25" customHeight="1" x14ac:dyDescent="0.25">
      <c r="A11" s="26">
        <v>4</v>
      </c>
      <c r="B11" s="25" t="s">
        <v>5</v>
      </c>
      <c r="C11" s="45">
        <v>25</v>
      </c>
      <c r="D11" s="45">
        <v>0</v>
      </c>
      <c r="E11" s="45">
        <v>41</v>
      </c>
      <c r="F11" s="30">
        <v>752</v>
      </c>
      <c r="G11" s="45">
        <v>437</v>
      </c>
      <c r="H11" s="45">
        <v>2</v>
      </c>
      <c r="I11" s="45">
        <v>2</v>
      </c>
    </row>
    <row r="12" spans="1:9" s="5" customFormat="1" ht="26.25" customHeight="1" thickBot="1" x14ac:dyDescent="0.3">
      <c r="A12" s="33">
        <v>5</v>
      </c>
      <c r="B12" s="35" t="s">
        <v>6</v>
      </c>
      <c r="C12" s="39">
        <v>17</v>
      </c>
      <c r="D12" s="39">
        <v>0</v>
      </c>
      <c r="E12" s="39">
        <v>55</v>
      </c>
      <c r="F12" s="39">
        <v>325</v>
      </c>
      <c r="G12" s="39">
        <v>124</v>
      </c>
      <c r="H12" s="39">
        <v>0</v>
      </c>
      <c r="I12" s="39">
        <v>0</v>
      </c>
    </row>
    <row r="13" spans="1:9" s="5" customFormat="1" ht="26.25" customHeight="1" thickBot="1" x14ac:dyDescent="0.3">
      <c r="A13" s="175" t="s">
        <v>1</v>
      </c>
      <c r="B13" s="175"/>
      <c r="C13" s="36">
        <f>SUM(C8:C12)</f>
        <v>69</v>
      </c>
      <c r="D13" s="36">
        <f t="shared" ref="D13:I13" si="0">SUM(D8:D12)</f>
        <v>0</v>
      </c>
      <c r="E13" s="36">
        <f t="shared" si="0"/>
        <v>215</v>
      </c>
      <c r="F13" s="36">
        <f t="shared" si="0"/>
        <v>1931</v>
      </c>
      <c r="G13" s="36">
        <f t="shared" si="0"/>
        <v>786</v>
      </c>
      <c r="H13" s="36">
        <f t="shared" si="0"/>
        <v>2</v>
      </c>
      <c r="I13" s="36">
        <f t="shared" si="0"/>
        <v>14</v>
      </c>
    </row>
    <row r="14" spans="1:9" s="5" customFormat="1" ht="26.25" customHeight="1" thickBot="1" x14ac:dyDescent="0.3">
      <c r="A14" s="155">
        <v>2018</v>
      </c>
      <c r="B14" s="155"/>
      <c r="C14" s="4">
        <v>76</v>
      </c>
      <c r="D14" s="4">
        <v>15</v>
      </c>
      <c r="E14" s="4">
        <v>31</v>
      </c>
      <c r="F14" s="10">
        <v>3126</v>
      </c>
      <c r="G14" s="4">
        <v>692</v>
      </c>
      <c r="H14" s="63" t="s">
        <v>7</v>
      </c>
      <c r="I14" s="53">
        <v>19</v>
      </c>
    </row>
    <row r="15" spans="1:9" s="5" customFormat="1" ht="26.25" customHeight="1" thickBot="1" x14ac:dyDescent="0.3">
      <c r="A15" s="155">
        <v>2016</v>
      </c>
      <c r="B15" s="155"/>
      <c r="C15" s="63">
        <v>47</v>
      </c>
      <c r="D15" s="63">
        <v>115</v>
      </c>
      <c r="E15" s="63">
        <v>117</v>
      </c>
      <c r="F15" s="10">
        <v>3319</v>
      </c>
      <c r="G15" s="63">
        <v>369</v>
      </c>
      <c r="H15" s="63" t="s">
        <v>7</v>
      </c>
      <c r="I15" s="63">
        <v>17</v>
      </c>
    </row>
    <row r="16" spans="1:9" s="5" customFormat="1" ht="26.25" customHeight="1" thickBot="1" x14ac:dyDescent="0.3">
      <c r="A16" s="155">
        <v>2015</v>
      </c>
      <c r="B16" s="155"/>
      <c r="C16" s="63">
        <v>82</v>
      </c>
      <c r="D16" s="63" t="s">
        <v>60</v>
      </c>
      <c r="E16" s="63">
        <v>533</v>
      </c>
      <c r="F16" s="10">
        <v>5705</v>
      </c>
      <c r="G16" s="63">
        <v>155</v>
      </c>
      <c r="H16" s="63" t="s">
        <v>7</v>
      </c>
      <c r="I16" s="63">
        <v>20</v>
      </c>
    </row>
    <row r="17" spans="1:9" s="5" customFormat="1" ht="26.25" customHeight="1" thickBot="1" x14ac:dyDescent="0.3">
      <c r="A17" s="155">
        <v>2014</v>
      </c>
      <c r="B17" s="155"/>
      <c r="C17" s="63">
        <v>63</v>
      </c>
      <c r="D17" s="63">
        <v>333</v>
      </c>
      <c r="E17" s="63">
        <v>236</v>
      </c>
      <c r="F17" s="10">
        <v>5663</v>
      </c>
      <c r="G17" s="63">
        <v>332</v>
      </c>
      <c r="H17" s="63" t="s">
        <v>7</v>
      </c>
      <c r="I17" s="63">
        <v>25</v>
      </c>
    </row>
    <row r="18" spans="1:9" x14ac:dyDescent="0.25">
      <c r="A18" s="1"/>
    </row>
    <row r="19" spans="1:9" x14ac:dyDescent="0.25">
      <c r="A19" s="2" t="s">
        <v>136</v>
      </c>
    </row>
    <row r="22" spans="1:9" x14ac:dyDescent="0.25">
      <c r="A22" s="44"/>
    </row>
  </sheetData>
  <mergeCells count="8">
    <mergeCell ref="C5:I5"/>
    <mergeCell ref="A16:B16"/>
    <mergeCell ref="A17:B17"/>
    <mergeCell ref="A5:B6"/>
    <mergeCell ref="A7:B7"/>
    <mergeCell ref="A13:B13"/>
    <mergeCell ref="A14:B14"/>
    <mergeCell ref="A15:B15"/>
  </mergeCells>
  <pageMargins left="0.45" right="0.45" top="0.75" bottom="0.75" header="0.3" footer="0.3"/>
  <pageSetup paperSize="25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13" workbookViewId="0">
      <selection activeCell="L10" sqref="L10"/>
    </sheetView>
  </sheetViews>
  <sheetFormatPr defaultRowHeight="15" x14ac:dyDescent="0.25"/>
  <cols>
    <col min="1" max="1" width="5.7109375" customWidth="1"/>
    <col min="2" max="2" width="18.140625" customWidth="1"/>
  </cols>
  <sheetData>
    <row r="1" spans="1:18" x14ac:dyDescent="0.25">
      <c r="A1" s="3" t="s">
        <v>153</v>
      </c>
    </row>
    <row r="2" spans="1:18" x14ac:dyDescent="0.25">
      <c r="A2" s="3" t="s">
        <v>61</v>
      </c>
    </row>
    <row r="3" spans="1:18" x14ac:dyDescent="0.25">
      <c r="A3" s="3">
        <v>2019</v>
      </c>
    </row>
    <row r="4" spans="1:18" ht="15.75" thickBot="1" x14ac:dyDescent="0.3">
      <c r="A4" s="1"/>
    </row>
    <row r="5" spans="1:18" s="5" customFormat="1" ht="19.5" customHeight="1" thickBot="1" x14ac:dyDescent="0.3">
      <c r="A5" s="153" t="s">
        <v>0</v>
      </c>
      <c r="B5" s="153"/>
      <c r="C5" s="153" t="s">
        <v>62</v>
      </c>
      <c r="D5" s="155" t="s">
        <v>63</v>
      </c>
      <c r="E5" s="155"/>
      <c r="F5" s="155"/>
      <c r="G5" s="155"/>
      <c r="H5" s="155"/>
      <c r="I5" s="155"/>
      <c r="J5" s="155"/>
      <c r="K5" s="155"/>
      <c r="L5" s="155"/>
      <c r="M5" s="155"/>
      <c r="N5" s="153" t="s">
        <v>102</v>
      </c>
    </row>
    <row r="6" spans="1:18" s="5" customFormat="1" ht="19.5" customHeight="1" thickBot="1" x14ac:dyDescent="0.3">
      <c r="A6" s="176"/>
      <c r="B6" s="176"/>
      <c r="C6" s="176"/>
      <c r="D6" s="155" t="s">
        <v>64</v>
      </c>
      <c r="E6" s="155"/>
      <c r="F6" s="155"/>
      <c r="G6" s="155" t="s">
        <v>65</v>
      </c>
      <c r="H6" s="155"/>
      <c r="I6" s="155"/>
      <c r="J6" s="155"/>
      <c r="K6" s="155" t="s">
        <v>66</v>
      </c>
      <c r="L6" s="155"/>
      <c r="M6" s="155"/>
      <c r="N6" s="176"/>
    </row>
    <row r="7" spans="1:18" s="5" customFormat="1" ht="19.5" customHeight="1" thickBot="1" x14ac:dyDescent="0.3">
      <c r="A7" s="154"/>
      <c r="B7" s="154"/>
      <c r="C7" s="154"/>
      <c r="D7" s="12">
        <v>1</v>
      </c>
      <c r="E7" s="12">
        <v>2</v>
      </c>
      <c r="F7" s="12">
        <v>3</v>
      </c>
      <c r="G7" s="12">
        <v>1</v>
      </c>
      <c r="H7" s="12">
        <v>2</v>
      </c>
      <c r="I7" s="12">
        <v>3</v>
      </c>
      <c r="J7" s="12">
        <v>4</v>
      </c>
      <c r="K7" s="12">
        <v>1</v>
      </c>
      <c r="L7" s="12">
        <v>2</v>
      </c>
      <c r="M7" s="12">
        <v>3</v>
      </c>
      <c r="N7" s="154"/>
    </row>
    <row r="8" spans="1:18" s="5" customFormat="1" ht="15.75" thickBot="1" x14ac:dyDescent="0.3">
      <c r="A8" s="161" t="s">
        <v>9</v>
      </c>
      <c r="B8" s="161"/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6" t="s">
        <v>68</v>
      </c>
      <c r="J8" s="16" t="s">
        <v>67</v>
      </c>
      <c r="K8" s="16" t="s">
        <v>69</v>
      </c>
      <c r="L8" s="152" t="s">
        <v>70</v>
      </c>
      <c r="M8" s="16" t="s">
        <v>71</v>
      </c>
      <c r="N8" s="16" t="s">
        <v>72</v>
      </c>
    </row>
    <row r="9" spans="1:18" s="5" customFormat="1" ht="26.25" customHeight="1" x14ac:dyDescent="0.25">
      <c r="A9" s="32">
        <v>1</v>
      </c>
      <c r="B9" s="23" t="s">
        <v>2</v>
      </c>
      <c r="C9" s="32">
        <v>600</v>
      </c>
      <c r="D9" s="32">
        <v>609</v>
      </c>
      <c r="E9" s="32">
        <v>552</v>
      </c>
      <c r="F9" s="32">
        <v>543</v>
      </c>
      <c r="G9" s="32">
        <v>553</v>
      </c>
      <c r="H9" s="32">
        <v>555</v>
      </c>
      <c r="I9" s="32">
        <v>482</v>
      </c>
      <c r="J9" s="32">
        <v>486</v>
      </c>
      <c r="K9" s="32">
        <v>741</v>
      </c>
      <c r="L9" s="151" t="s">
        <v>7</v>
      </c>
      <c r="M9" s="32" t="s">
        <v>7</v>
      </c>
      <c r="N9" s="32">
        <v>514</v>
      </c>
    </row>
    <row r="10" spans="1:18" s="5" customFormat="1" ht="26.25" customHeight="1" x14ac:dyDescent="0.25">
      <c r="A10" s="26">
        <v>2</v>
      </c>
      <c r="B10" s="25" t="s">
        <v>3</v>
      </c>
      <c r="C10" s="26">
        <v>560</v>
      </c>
      <c r="D10" s="26">
        <v>552</v>
      </c>
      <c r="E10" s="26">
        <v>545</v>
      </c>
      <c r="F10" s="26">
        <v>490</v>
      </c>
      <c r="G10" s="26">
        <v>563</v>
      </c>
      <c r="H10" s="26">
        <v>551</v>
      </c>
      <c r="I10" s="26">
        <v>563</v>
      </c>
      <c r="J10" s="26">
        <v>464</v>
      </c>
      <c r="K10" s="26">
        <v>543</v>
      </c>
      <c r="L10" s="138" t="s">
        <v>7</v>
      </c>
      <c r="M10" s="26" t="s">
        <v>7</v>
      </c>
      <c r="N10" s="26">
        <v>439</v>
      </c>
    </row>
    <row r="11" spans="1:18" s="5" customFormat="1" ht="26.25" customHeight="1" x14ac:dyDescent="0.25">
      <c r="A11" s="26">
        <v>3</v>
      </c>
      <c r="B11" s="25" t="s">
        <v>4</v>
      </c>
      <c r="C11" s="26">
        <v>499</v>
      </c>
      <c r="D11" s="26">
        <v>480</v>
      </c>
      <c r="E11" s="26">
        <v>430</v>
      </c>
      <c r="F11" s="26">
        <v>432</v>
      </c>
      <c r="G11" s="26">
        <v>477</v>
      </c>
      <c r="H11" s="26">
        <v>460</v>
      </c>
      <c r="I11" s="26">
        <v>417</v>
      </c>
      <c r="J11" s="26">
        <v>417</v>
      </c>
      <c r="K11" s="26">
        <v>565</v>
      </c>
      <c r="L11" s="138" t="s">
        <v>7</v>
      </c>
      <c r="M11" s="26" t="s">
        <v>7</v>
      </c>
      <c r="N11" s="26">
        <v>470</v>
      </c>
    </row>
    <row r="12" spans="1:18" s="5" customFormat="1" ht="26.25" customHeight="1" x14ac:dyDescent="0.25">
      <c r="A12" s="26">
        <v>4</v>
      </c>
      <c r="B12" s="25" t="s">
        <v>5</v>
      </c>
      <c r="C12" s="26">
        <v>993</v>
      </c>
      <c r="D12" s="26">
        <v>997</v>
      </c>
      <c r="E12" s="26">
        <v>979</v>
      </c>
      <c r="F12" s="26">
        <v>976</v>
      </c>
      <c r="G12" s="26">
        <v>986</v>
      </c>
      <c r="H12" s="26">
        <v>992</v>
      </c>
      <c r="I12" s="26">
        <v>985</v>
      </c>
      <c r="J12" s="27">
        <v>888</v>
      </c>
      <c r="K12" s="26">
        <v>990</v>
      </c>
      <c r="L12" s="138" t="s">
        <v>7</v>
      </c>
      <c r="M12" s="26" t="s">
        <v>7</v>
      </c>
      <c r="N12" s="26">
        <v>954</v>
      </c>
    </row>
    <row r="13" spans="1:18" s="5" customFormat="1" ht="26.25" customHeight="1" thickBot="1" x14ac:dyDescent="0.3">
      <c r="A13" s="33">
        <v>5</v>
      </c>
      <c r="B13" s="35" t="s">
        <v>6</v>
      </c>
      <c r="C13" s="33">
        <v>948</v>
      </c>
      <c r="D13" s="33">
        <v>867</v>
      </c>
      <c r="E13" s="33">
        <v>858</v>
      </c>
      <c r="F13" s="33">
        <v>776</v>
      </c>
      <c r="G13" s="33">
        <v>901</v>
      </c>
      <c r="H13" s="33">
        <v>839</v>
      </c>
      <c r="I13" s="33">
        <v>850</v>
      </c>
      <c r="J13" s="33">
        <v>742</v>
      </c>
      <c r="K13" s="33">
        <v>921</v>
      </c>
      <c r="L13" s="139" t="s">
        <v>7</v>
      </c>
      <c r="M13" s="33" t="s">
        <v>7</v>
      </c>
      <c r="N13" s="33">
        <v>616</v>
      </c>
    </row>
    <row r="14" spans="1:18" s="5" customFormat="1" ht="21" customHeight="1" thickBot="1" x14ac:dyDescent="0.3">
      <c r="A14" s="175" t="s">
        <v>1</v>
      </c>
      <c r="B14" s="175"/>
      <c r="C14" s="20">
        <f>SUM(C9:C13)</f>
        <v>3600</v>
      </c>
      <c r="D14" s="20">
        <f t="shared" ref="D14:N14" si="0">SUM(D9:D13)</f>
        <v>3505</v>
      </c>
      <c r="E14" s="20">
        <f t="shared" si="0"/>
        <v>3364</v>
      </c>
      <c r="F14" s="20">
        <f t="shared" si="0"/>
        <v>3217</v>
      </c>
      <c r="G14" s="20">
        <f t="shared" si="0"/>
        <v>3480</v>
      </c>
      <c r="H14" s="20">
        <f t="shared" si="0"/>
        <v>3397</v>
      </c>
      <c r="I14" s="20">
        <f t="shared" si="0"/>
        <v>3297</v>
      </c>
      <c r="J14" s="20">
        <f t="shared" si="0"/>
        <v>2997</v>
      </c>
      <c r="K14" s="20">
        <f t="shared" si="0"/>
        <v>3760</v>
      </c>
      <c r="L14" s="50" t="s">
        <v>7</v>
      </c>
      <c r="M14" s="50" t="s">
        <v>7</v>
      </c>
      <c r="N14" s="20">
        <f t="shared" si="0"/>
        <v>2993</v>
      </c>
    </row>
    <row r="15" spans="1:18" s="5" customFormat="1" ht="21" customHeight="1" thickBot="1" x14ac:dyDescent="0.3">
      <c r="A15" s="155">
        <v>2018</v>
      </c>
      <c r="B15" s="155"/>
      <c r="C15" s="10">
        <v>3199</v>
      </c>
      <c r="D15" s="10">
        <v>3191</v>
      </c>
      <c r="E15" s="10">
        <v>3141</v>
      </c>
      <c r="F15" s="10">
        <v>3054</v>
      </c>
      <c r="G15" s="10">
        <v>3125</v>
      </c>
      <c r="H15" s="10">
        <v>3033</v>
      </c>
      <c r="I15" s="10">
        <v>3035</v>
      </c>
      <c r="J15" s="10">
        <v>2914</v>
      </c>
      <c r="K15" s="10">
        <v>3191</v>
      </c>
      <c r="L15" s="121">
        <v>3141</v>
      </c>
      <c r="M15" s="12">
        <v>3054</v>
      </c>
      <c r="N15" s="10">
        <v>2860</v>
      </c>
      <c r="P15" s="80"/>
      <c r="Q15" s="80"/>
      <c r="R15" s="80"/>
    </row>
    <row r="16" spans="1:18" s="5" customFormat="1" ht="21" customHeight="1" thickBot="1" x14ac:dyDescent="0.3">
      <c r="A16" s="155">
        <v>2017</v>
      </c>
      <c r="B16" s="155"/>
      <c r="C16" s="10">
        <v>3397</v>
      </c>
      <c r="D16" s="10">
        <v>3292</v>
      </c>
      <c r="E16" s="10">
        <v>3090</v>
      </c>
      <c r="F16" s="10">
        <v>3093</v>
      </c>
      <c r="G16" s="10">
        <v>3219</v>
      </c>
      <c r="H16" s="10">
        <v>3032</v>
      </c>
      <c r="I16" s="10">
        <v>3050</v>
      </c>
      <c r="J16" s="10">
        <v>3046</v>
      </c>
      <c r="K16" s="10">
        <v>3292</v>
      </c>
      <c r="L16" s="63">
        <v>3090</v>
      </c>
      <c r="M16" s="63">
        <v>3093</v>
      </c>
      <c r="N16" s="10">
        <v>1724</v>
      </c>
      <c r="P16" s="80"/>
      <c r="Q16" s="80"/>
      <c r="R16" s="80"/>
    </row>
    <row r="17" spans="1:18" s="5" customFormat="1" ht="21" customHeight="1" thickBot="1" x14ac:dyDescent="0.3">
      <c r="A17" s="155">
        <v>2016</v>
      </c>
      <c r="B17" s="155"/>
      <c r="C17" s="10">
        <v>2774</v>
      </c>
      <c r="D17" s="10">
        <v>2909</v>
      </c>
      <c r="E17" s="10">
        <v>2777</v>
      </c>
      <c r="F17" s="10">
        <v>2721</v>
      </c>
      <c r="G17" s="10">
        <v>2829</v>
      </c>
      <c r="H17" s="10">
        <v>2764</v>
      </c>
      <c r="I17" s="10">
        <v>2725</v>
      </c>
      <c r="J17" s="10">
        <v>3607</v>
      </c>
      <c r="K17" s="10">
        <v>3607</v>
      </c>
      <c r="L17" s="63" t="s">
        <v>7</v>
      </c>
      <c r="M17" s="63" t="s">
        <v>7</v>
      </c>
      <c r="N17" s="10">
        <v>2931</v>
      </c>
      <c r="P17" s="80"/>
      <c r="Q17" s="80"/>
      <c r="R17" s="80"/>
    </row>
    <row r="18" spans="1:18" s="5" customFormat="1" ht="21" customHeight="1" thickBot="1" x14ac:dyDescent="0.3">
      <c r="A18" s="155">
        <v>2015</v>
      </c>
      <c r="B18" s="155"/>
      <c r="C18" s="10">
        <v>3290</v>
      </c>
      <c r="D18" s="10">
        <v>3272</v>
      </c>
      <c r="E18" s="10">
        <v>3349</v>
      </c>
      <c r="F18" s="10">
        <v>3254</v>
      </c>
      <c r="G18" s="10">
        <v>3287</v>
      </c>
      <c r="H18" s="10">
        <v>3394</v>
      </c>
      <c r="I18" s="10">
        <v>3316</v>
      </c>
      <c r="J18" s="10">
        <v>3185</v>
      </c>
      <c r="K18" s="10">
        <v>3272</v>
      </c>
      <c r="L18" s="10">
        <v>3349</v>
      </c>
      <c r="M18" s="10">
        <v>3250</v>
      </c>
      <c r="N18" s="10">
        <v>3254</v>
      </c>
      <c r="P18" s="80"/>
      <c r="Q18" s="80"/>
      <c r="R18" s="80"/>
    </row>
    <row r="19" spans="1:18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8" x14ac:dyDescent="0.25">
      <c r="A20" s="2" t="s">
        <v>136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</sheetData>
  <mergeCells count="13">
    <mergeCell ref="A18:B18"/>
    <mergeCell ref="A5:B7"/>
    <mergeCell ref="C5:C7"/>
    <mergeCell ref="D5:M5"/>
    <mergeCell ref="N5:N7"/>
    <mergeCell ref="D6:F6"/>
    <mergeCell ref="G6:J6"/>
    <mergeCell ref="K6:M6"/>
    <mergeCell ref="A8:B8"/>
    <mergeCell ref="A14:B14"/>
    <mergeCell ref="A15:B15"/>
    <mergeCell ref="A16:B16"/>
    <mergeCell ref="A17:B17"/>
  </mergeCells>
  <printOptions horizontalCentered="1"/>
  <pageMargins left="0.7" right="0.7" top="0.75" bottom="0.75" header="0.3" footer="0.3"/>
  <pageSetup paperSize="256" scale="92" orientation="landscape" horizontalDpi="0" verticalDpi="0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3" workbookViewId="0"/>
  </sheetViews>
  <sheetFormatPr defaultRowHeight="15" x14ac:dyDescent="0.25"/>
  <cols>
    <col min="1" max="1" width="13.7109375" customWidth="1"/>
    <col min="2" max="6" width="16.5703125" customWidth="1"/>
  </cols>
  <sheetData>
    <row r="1" spans="1:6" x14ac:dyDescent="0.25">
      <c r="A1" s="3" t="s">
        <v>154</v>
      </c>
    </row>
    <row r="2" spans="1:6" x14ac:dyDescent="0.25">
      <c r="A2" s="3" t="s">
        <v>73</v>
      </c>
    </row>
    <row r="3" spans="1:6" x14ac:dyDescent="0.25">
      <c r="A3" s="3" t="s">
        <v>74</v>
      </c>
    </row>
    <row r="4" spans="1:6" x14ac:dyDescent="0.25">
      <c r="A4" s="3" t="s">
        <v>107</v>
      </c>
    </row>
    <row r="5" spans="1:6" ht="15.75" thickBot="1" x14ac:dyDescent="0.3">
      <c r="A5" s="1"/>
    </row>
    <row r="6" spans="1:6" s="5" customFormat="1" ht="24.75" customHeight="1" x14ac:dyDescent="0.25">
      <c r="A6" s="153" t="s">
        <v>75</v>
      </c>
      <c r="B6" s="7" t="s">
        <v>76</v>
      </c>
      <c r="C6" s="7" t="s">
        <v>78</v>
      </c>
      <c r="D6" s="7" t="s">
        <v>78</v>
      </c>
      <c r="E6" s="7" t="s">
        <v>81</v>
      </c>
      <c r="F6" s="7" t="s">
        <v>83</v>
      </c>
    </row>
    <row r="7" spans="1:6" s="5" customFormat="1" ht="24.75" customHeight="1" thickBot="1" x14ac:dyDescent="0.3">
      <c r="A7" s="154"/>
      <c r="B7" s="4" t="s">
        <v>77</v>
      </c>
      <c r="C7" s="4" t="s">
        <v>79</v>
      </c>
      <c r="D7" s="4" t="s">
        <v>80</v>
      </c>
      <c r="E7" s="4" t="s">
        <v>82</v>
      </c>
      <c r="F7" s="4" t="s">
        <v>84</v>
      </c>
    </row>
    <row r="8" spans="1:6" s="5" customFormat="1" ht="16.5" customHeight="1" thickBot="1" x14ac:dyDescent="0.3">
      <c r="A8" s="16" t="s">
        <v>9</v>
      </c>
      <c r="B8" s="16" t="s">
        <v>10</v>
      </c>
      <c r="C8" s="16" t="s">
        <v>11</v>
      </c>
      <c r="D8" s="16" t="s">
        <v>12</v>
      </c>
      <c r="E8" s="16" t="s">
        <v>13</v>
      </c>
      <c r="F8" s="16" t="s">
        <v>14</v>
      </c>
    </row>
    <row r="9" spans="1:6" s="5" customFormat="1" ht="24.75" customHeight="1" x14ac:dyDescent="0.25">
      <c r="A9" s="32">
        <v>2007</v>
      </c>
      <c r="B9" s="24">
        <v>4255</v>
      </c>
      <c r="C9" s="24">
        <v>4112</v>
      </c>
      <c r="D9" s="24">
        <v>2742</v>
      </c>
      <c r="E9" s="32">
        <v>136</v>
      </c>
      <c r="F9" s="32">
        <v>1006</v>
      </c>
    </row>
    <row r="10" spans="1:6" s="5" customFormat="1" ht="24.75" customHeight="1" x14ac:dyDescent="0.25">
      <c r="A10" s="26">
        <v>2008</v>
      </c>
      <c r="B10" s="27">
        <v>4225</v>
      </c>
      <c r="C10" s="27">
        <v>3973</v>
      </c>
      <c r="D10" s="27">
        <v>1856</v>
      </c>
      <c r="E10" s="26">
        <v>66</v>
      </c>
      <c r="F10" s="27">
        <v>2169</v>
      </c>
    </row>
    <row r="11" spans="1:6" s="5" customFormat="1" ht="24.75" customHeight="1" x14ac:dyDescent="0.25">
      <c r="A11" s="26">
        <v>2009</v>
      </c>
      <c r="B11" s="27">
        <v>4184</v>
      </c>
      <c r="C11" s="27">
        <v>4259</v>
      </c>
      <c r="D11" s="27">
        <v>3126</v>
      </c>
      <c r="E11" s="26">
        <v>57</v>
      </c>
      <c r="F11" s="27">
        <v>1745</v>
      </c>
    </row>
    <row r="12" spans="1:6" s="5" customFormat="1" ht="24.75" customHeight="1" x14ac:dyDescent="0.25">
      <c r="A12" s="26">
        <v>2010</v>
      </c>
      <c r="B12" s="27">
        <v>4138</v>
      </c>
      <c r="C12" s="27">
        <v>4016</v>
      </c>
      <c r="D12" s="27">
        <v>3710</v>
      </c>
      <c r="E12" s="26">
        <v>106</v>
      </c>
      <c r="F12" s="27">
        <v>1334</v>
      </c>
    </row>
    <row r="13" spans="1:6" s="5" customFormat="1" ht="24.75" customHeight="1" x14ac:dyDescent="0.25">
      <c r="A13" s="26">
        <v>2011</v>
      </c>
      <c r="B13" s="27">
        <v>4138</v>
      </c>
      <c r="C13" s="27">
        <v>4119</v>
      </c>
      <c r="D13" s="27">
        <v>3965</v>
      </c>
      <c r="E13" s="26">
        <v>474</v>
      </c>
      <c r="F13" s="27">
        <v>3344</v>
      </c>
    </row>
    <row r="14" spans="1:6" s="5" customFormat="1" ht="24.75" customHeight="1" x14ac:dyDescent="0.25">
      <c r="A14" s="26">
        <v>2012</v>
      </c>
      <c r="B14" s="27">
        <v>4138</v>
      </c>
      <c r="C14" s="27">
        <v>4231</v>
      </c>
      <c r="D14" s="27">
        <v>3922</v>
      </c>
      <c r="E14" s="26">
        <v>124</v>
      </c>
      <c r="F14" s="27">
        <v>3684</v>
      </c>
    </row>
    <row r="15" spans="1:6" s="5" customFormat="1" ht="24.75" customHeight="1" x14ac:dyDescent="0.25">
      <c r="A15" s="26">
        <v>2013</v>
      </c>
      <c r="B15" s="27">
        <v>4285</v>
      </c>
      <c r="C15" s="27">
        <v>4285</v>
      </c>
      <c r="D15" s="27">
        <v>3998</v>
      </c>
      <c r="E15" s="26">
        <v>111</v>
      </c>
      <c r="F15" s="27">
        <v>3884</v>
      </c>
    </row>
    <row r="16" spans="1:6" s="5" customFormat="1" ht="24.75" customHeight="1" x14ac:dyDescent="0.25">
      <c r="A16" s="26">
        <v>2014</v>
      </c>
      <c r="B16" s="27">
        <v>4277</v>
      </c>
      <c r="C16" s="27">
        <v>4179</v>
      </c>
      <c r="D16" s="27">
        <v>4021</v>
      </c>
      <c r="E16" s="26">
        <v>144</v>
      </c>
      <c r="F16" s="27">
        <v>4005</v>
      </c>
    </row>
    <row r="17" spans="1:6" s="5" customFormat="1" ht="24.75" customHeight="1" x14ac:dyDescent="0.25">
      <c r="A17" s="26">
        <v>2015</v>
      </c>
      <c r="B17" s="27">
        <v>4131</v>
      </c>
      <c r="C17" s="27">
        <v>4070</v>
      </c>
      <c r="D17" s="27">
        <v>3761</v>
      </c>
      <c r="E17" s="26">
        <v>154</v>
      </c>
      <c r="F17" s="27">
        <v>3730</v>
      </c>
    </row>
    <row r="18" spans="1:6" s="5" customFormat="1" ht="24.75" customHeight="1" x14ac:dyDescent="0.25">
      <c r="A18" s="26">
        <v>2016</v>
      </c>
      <c r="B18" s="27">
        <v>4114</v>
      </c>
      <c r="C18" s="27">
        <v>4045</v>
      </c>
      <c r="D18" s="27">
        <v>3800</v>
      </c>
      <c r="E18" s="26" t="s">
        <v>60</v>
      </c>
      <c r="F18" s="26" t="s">
        <v>60</v>
      </c>
    </row>
    <row r="19" spans="1:6" s="5" customFormat="1" ht="24.75" customHeight="1" x14ac:dyDescent="0.25">
      <c r="A19" s="26">
        <v>2017</v>
      </c>
      <c r="B19" s="27">
        <v>4098</v>
      </c>
      <c r="C19" s="27">
        <v>4067</v>
      </c>
      <c r="D19" s="27">
        <v>3806</v>
      </c>
      <c r="E19" s="26">
        <v>178</v>
      </c>
      <c r="F19" s="27">
        <v>3622</v>
      </c>
    </row>
    <row r="20" spans="1:6" s="5" customFormat="1" ht="24.75" customHeight="1" x14ac:dyDescent="0.25">
      <c r="A20" s="73">
        <v>2018</v>
      </c>
      <c r="B20" s="74">
        <v>4083</v>
      </c>
      <c r="C20" s="74">
        <v>4083</v>
      </c>
      <c r="D20" s="74">
        <v>3915</v>
      </c>
      <c r="E20" s="73">
        <v>255</v>
      </c>
      <c r="F20" s="74">
        <v>3983</v>
      </c>
    </row>
    <row r="21" spans="1:6" s="5" customFormat="1" ht="24.75" customHeight="1" thickBot="1" x14ac:dyDescent="0.3">
      <c r="A21" s="65">
        <v>2019</v>
      </c>
      <c r="B21" s="34">
        <v>4070</v>
      </c>
      <c r="C21" s="34">
        <v>4076</v>
      </c>
      <c r="D21" s="34">
        <v>3854</v>
      </c>
      <c r="E21" s="65">
        <v>270</v>
      </c>
      <c r="F21" s="34">
        <v>4072</v>
      </c>
    </row>
    <row r="22" spans="1:6" x14ac:dyDescent="0.25">
      <c r="A22" s="1"/>
    </row>
    <row r="23" spans="1:6" x14ac:dyDescent="0.25">
      <c r="A23" s="2" t="s">
        <v>136</v>
      </c>
    </row>
  </sheetData>
  <mergeCells count="1">
    <mergeCell ref="A6:A7"/>
  </mergeCells>
  <pageMargins left="0.45" right="0.45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2020-05-28T01:28:19Z</cp:lastPrinted>
  <dcterms:created xsi:type="dcterms:W3CDTF">2019-02-14T05:06:58Z</dcterms:created>
  <dcterms:modified xsi:type="dcterms:W3CDTF">2020-06-30T05:10:25Z</dcterms:modified>
</cp:coreProperties>
</file>