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CKUP DIKA\DIKA\DDA 2020\KUMPUL\KUMPUL DDA 2020 OKE\BERDASAR URUSAN\"/>
    </mc:Choice>
  </mc:AlternateContent>
  <bookViews>
    <workbookView xWindow="0" yWindow="0" windowWidth="20490" windowHeight="7755"/>
  </bookViews>
  <sheets>
    <sheet name="1" sheetId="1" r:id="rId1"/>
    <sheet name="2" sheetId="2" r:id="rId2"/>
    <sheet name="3" sheetId="3" r:id="rId3"/>
    <sheet name="4" sheetId="4" r:id="rId4"/>
    <sheet name="5" sheetId="30" r:id="rId5"/>
    <sheet name="6" sheetId="31" r:id="rId6"/>
    <sheet name="7" sheetId="8" r:id="rId7"/>
    <sheet name="8" sheetId="7" r:id="rId8"/>
    <sheet name="9" sheetId="9" r:id="rId9"/>
    <sheet name="10" sheetId="11" r:id="rId10"/>
    <sheet name="11" sheetId="10" r:id="rId11"/>
    <sheet name="12" sheetId="12" r:id="rId12"/>
    <sheet name="13" sheetId="13" r:id="rId13"/>
    <sheet name="14" sheetId="32" r:id="rId14"/>
    <sheet name="15" sheetId="16" r:id="rId15"/>
    <sheet name="16" sheetId="15" r:id="rId16"/>
    <sheet name="17" sheetId="18" r:id="rId17"/>
    <sheet name="18" sheetId="46" r:id="rId18"/>
    <sheet name="Sheet6" sheetId="37" r:id="rId19"/>
  </sheets>
  <calcPr calcId="152511"/>
</workbook>
</file>

<file path=xl/calcChain.xml><?xml version="1.0" encoding="utf-8"?>
<calcChain xmlns="http://schemas.openxmlformats.org/spreadsheetml/2006/main">
  <c r="E8" i="46" l="1"/>
  <c r="E9" i="46"/>
  <c r="E10" i="46"/>
  <c r="E11" i="46"/>
  <c r="E12" i="46"/>
  <c r="E13" i="46" s="1"/>
  <c r="C13" i="46"/>
  <c r="D13" i="46"/>
  <c r="F12" i="32" l="1"/>
  <c r="E12" i="32"/>
  <c r="D12" i="32"/>
  <c r="C12" i="32"/>
  <c r="D13" i="2"/>
  <c r="E13" i="2" s="1"/>
  <c r="C13" i="2"/>
  <c r="E12" i="2"/>
  <c r="E11" i="2"/>
  <c r="E10" i="2"/>
  <c r="E9" i="2"/>
  <c r="E8" i="2"/>
  <c r="E9" i="1" l="1"/>
  <c r="E10" i="1"/>
  <c r="E11" i="1"/>
  <c r="E12" i="1"/>
  <c r="E8" i="1"/>
  <c r="C19" i="16"/>
  <c r="D19" i="16"/>
  <c r="D13" i="18" l="1"/>
  <c r="E13" i="18"/>
  <c r="F13" i="18"/>
  <c r="G13" i="18"/>
  <c r="C13" i="18"/>
  <c r="E13" i="31"/>
  <c r="D13" i="31"/>
  <c r="C13" i="31"/>
  <c r="E13" i="30"/>
  <c r="D13" i="30"/>
  <c r="C13" i="30"/>
  <c r="E19" i="16"/>
  <c r="B19" i="16"/>
  <c r="C13" i="3"/>
  <c r="D13" i="3"/>
  <c r="D13" i="15"/>
  <c r="C13" i="15"/>
  <c r="E8" i="9"/>
  <c r="E9" i="9"/>
  <c r="E10" i="9"/>
  <c r="E11" i="9"/>
  <c r="E7" i="9"/>
  <c r="E8" i="10"/>
  <c r="E9" i="10"/>
  <c r="E10" i="10"/>
  <c r="E11" i="10"/>
  <c r="E7" i="10"/>
  <c r="E11" i="11"/>
  <c r="E10" i="11"/>
  <c r="E9" i="11"/>
  <c r="E8" i="11"/>
  <c r="E7" i="11"/>
  <c r="E8" i="12"/>
  <c r="E9" i="12"/>
  <c r="E10" i="12"/>
  <c r="E11" i="12"/>
  <c r="E7" i="12"/>
  <c r="E8" i="13"/>
  <c r="E9" i="13"/>
  <c r="E10" i="13"/>
  <c r="E11" i="13"/>
  <c r="E7" i="13"/>
  <c r="D12" i="13"/>
  <c r="C12" i="13"/>
  <c r="D12" i="12"/>
  <c r="C12" i="12"/>
  <c r="D12" i="11"/>
  <c r="C12" i="11"/>
  <c r="D12" i="10"/>
  <c r="C12" i="10"/>
  <c r="D12" i="9"/>
  <c r="C12" i="9"/>
  <c r="F13" i="8"/>
  <c r="E13" i="8"/>
  <c r="D13" i="8"/>
  <c r="C13" i="8"/>
  <c r="D13" i="7"/>
  <c r="E13" i="7"/>
  <c r="F13" i="7"/>
  <c r="C13" i="7"/>
  <c r="E12" i="4"/>
  <c r="E11" i="4"/>
  <c r="E10" i="4"/>
  <c r="E9" i="4"/>
  <c r="E8" i="4"/>
  <c r="D13" i="4"/>
  <c r="C13" i="4"/>
  <c r="E10" i="3"/>
  <c r="E9" i="3"/>
  <c r="E8" i="3"/>
  <c r="H9" i="1"/>
  <c r="H10" i="1"/>
  <c r="H11" i="1"/>
  <c r="H12" i="1"/>
  <c r="H8" i="1"/>
  <c r="D13" i="1"/>
  <c r="F13" i="1"/>
  <c r="G13" i="1"/>
  <c r="C13" i="1"/>
  <c r="E12" i="13" l="1"/>
  <c r="E12" i="12"/>
  <c r="E12" i="11"/>
  <c r="E13" i="3"/>
  <c r="E12" i="9"/>
  <c r="E12" i="10"/>
  <c r="E13" i="4"/>
  <c r="E13" i="1"/>
  <c r="H13" i="1"/>
</calcChain>
</file>

<file path=xl/sharedStrings.xml><?xml version="1.0" encoding="utf-8"?>
<sst xmlns="http://schemas.openxmlformats.org/spreadsheetml/2006/main" count="352" uniqueCount="108">
  <si>
    <t>Luas Lahan Menurut Kecamatan dan Jenis Pengairan di Kota Probolinggo (ha)</t>
  </si>
  <si>
    <t>Kecamatan</t>
  </si>
  <si>
    <t>Lahan Sawah</t>
  </si>
  <si>
    <t>Lahan Pertanian Bukan Sawah</t>
  </si>
  <si>
    <t>Lahan Bukan Pertanian</t>
  </si>
  <si>
    <t>Total Lahan</t>
  </si>
  <si>
    <t>Irigasi</t>
  </si>
  <si>
    <t>Non Irigasi</t>
  </si>
  <si>
    <t>Jumlah</t>
  </si>
  <si>
    <t>Kademangan</t>
  </si>
  <si>
    <t>-</t>
  </si>
  <si>
    <t>Kedopok</t>
  </si>
  <si>
    <t>Wonoasih</t>
  </si>
  <si>
    <t>Mayangan</t>
  </si>
  <si>
    <t>Kanigaran</t>
  </si>
  <si>
    <t>JUMLAH</t>
  </si>
  <si>
    <t>(1)</t>
  </si>
  <si>
    <t>(2)</t>
  </si>
  <si>
    <t>(3)</t>
  </si>
  <si>
    <t>(4)</t>
  </si>
  <si>
    <t>(5)</t>
  </si>
  <si>
    <t>(6)</t>
  </si>
  <si>
    <t>(7)</t>
  </si>
  <si>
    <t>Luas Panen, Produksi, dan Produktivitas Padi Sawah Menurut Kecamatan</t>
  </si>
  <si>
    <t>Luas Panen</t>
  </si>
  <si>
    <t>(Ha)</t>
  </si>
  <si>
    <t>Produksi</t>
  </si>
  <si>
    <t>(Ton)</t>
  </si>
  <si>
    <t>Produktivitas</t>
  </si>
  <si>
    <t>(Kw/Ha)</t>
  </si>
  <si>
    <t>Luas Panen, Produksi, dan Produktivitas Padi Ladang Menurut Kecamatan</t>
  </si>
  <si>
    <t>Luas Panen, Produksi dan Produktivitas Jagung Menurut Kecamatan</t>
  </si>
  <si>
    <t>Jenis Tanaman</t>
  </si>
  <si>
    <t>Produksi Tanaman Perkebunan Menurut Kecamatan dan Jenis Tanaman (Ton)</t>
  </si>
  <si>
    <t>Tebu</t>
  </si>
  <si>
    <t>Kelapa</t>
  </si>
  <si>
    <t>Tembakau</t>
  </si>
  <si>
    <t>Kapuk Randu</t>
  </si>
  <si>
    <t>Produksi Buah-Buahan Menurut Kecamatan dan Jenis Buah (Ton)</t>
  </si>
  <si>
    <t>Jenis Buah</t>
  </si>
  <si>
    <t>Mangga</t>
  </si>
  <si>
    <t>Pepaya</t>
  </si>
  <si>
    <t>Pisang</t>
  </si>
  <si>
    <t>Belimbing</t>
  </si>
  <si>
    <t>Sapi Menurut Jenis Kelamin dan Kecamatan</t>
  </si>
  <si>
    <t>Jantan</t>
  </si>
  <si>
    <t>Betina</t>
  </si>
  <si>
    <t>Sapi Perah Menurut Jenis Kelamin dan Kecamatan</t>
  </si>
  <si>
    <t>Kuda Menurut Jenis Kelamin dan Kecamatan</t>
  </si>
  <si>
    <t>Kambing Menurut Jenis Kelamin dan Kecamatan</t>
  </si>
  <si>
    <t>Domba Menurut Jenis Kelamin dan Kecamatan</t>
  </si>
  <si>
    <t>Ayam</t>
  </si>
  <si>
    <t>Itik</t>
  </si>
  <si>
    <t>Produksi Susu dan Telur Menurut Kecamatan</t>
  </si>
  <si>
    <t>Susu</t>
  </si>
  <si>
    <t>(Liter)</t>
  </si>
  <si>
    <t>Telur</t>
  </si>
  <si>
    <t>(Kg)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</si>
  <si>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</si>
  <si>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</si>
  <si>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</si>
  <si>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</si>
  <si>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</si>
  <si>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</si>
  <si>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</si>
  <si>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</si>
  <si>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</si>
  <si>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>Maret</t>
  </si>
  <si>
    <t>Februari</t>
  </si>
  <si>
    <t>Januari</t>
  </si>
  <si>
    <t>Babi</t>
  </si>
  <si>
    <t>Domba</t>
  </si>
  <si>
    <t>Kambing</t>
  </si>
  <si>
    <t>Sapi</t>
  </si>
  <si>
    <t>Bulan</t>
  </si>
  <si>
    <t>Jumlah Ternak yang Dipotong di Rumah Potong Hewan Menurut Bulan di Kota Probolinggo</t>
  </si>
  <si>
    <t>Pasar Hewan</t>
  </si>
  <si>
    <t>Pemerintah</t>
  </si>
  <si>
    <t>Swasta</t>
  </si>
  <si>
    <t>Sumber : Dinas Pertanian, Ketahanan Pangan, dan Perikanan Kota Probolinggo</t>
  </si>
  <si>
    <t>Produksi Daging Menurut Kecamatan</t>
  </si>
  <si>
    <t>Luas Panen Tanaman Sayuran Menurut Kecamatan dan Jenis Tanaman (Ha)</t>
  </si>
  <si>
    <t>Bawang Merah</t>
  </si>
  <si>
    <t>Cabe</t>
  </si>
  <si>
    <t>Produksi Tanaman Sayuran Menurut Kecamatan dan Jenis Tanaman (Ton)</t>
  </si>
  <si>
    <t>Sawi Putih/ Petsai</t>
  </si>
  <si>
    <t>Unggas Menurut Jenis dan Kecamatan</t>
  </si>
  <si>
    <t>Mentok</t>
  </si>
  <si>
    <t>Angsa</t>
  </si>
  <si>
    <t>Jumlah Pasar Hewan Menurut Kecamatan dan Pengelolanya di Kota Probolinggo</t>
  </si>
  <si>
    <t>Tabel 1</t>
  </si>
  <si>
    <t>Tabel 2</t>
  </si>
  <si>
    <t>Tabel 3</t>
  </si>
  <si>
    <t>Tabel 4</t>
  </si>
  <si>
    <t>Tabel 5</t>
  </si>
  <si>
    <t>Tabel 6</t>
  </si>
  <si>
    <t>Tabel 7</t>
  </si>
  <si>
    <t>Tabel 8</t>
  </si>
  <si>
    <t>Tabel 9</t>
  </si>
  <si>
    <t>Tabel 10</t>
  </si>
  <si>
    <t>Tabel 11</t>
  </si>
  <si>
    <t>Tabel 12</t>
  </si>
  <si>
    <t>Tabel 13</t>
  </si>
  <si>
    <t>Tabel 14</t>
  </si>
  <si>
    <t>Tabel 15</t>
  </si>
  <si>
    <t>Tabel 16</t>
  </si>
  <si>
    <t>Tabel 17</t>
  </si>
  <si>
    <t>Tabel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</si>
</sst>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#,##0.0"/>
    <numFmt numFmtId="167" formatCode="0.000"/>
    <numFmt numFmtId="168" formatCode="#,##0.000"/>
    <numFmt numFmtId="169" formatCode="0.0"/>
    <numFmt numFmtId="170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.5"/>
      <color theme="1"/>
      <name val="Arial"/>
      <family val="2"/>
    </font>
    <font>
      <sz val="14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medium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3" fontId="4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center" vertical="center" wrapText="1"/>
    </xf>
    <xf numFmtId="169" fontId="9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9" fillId="0" borderId="7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quotePrefix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wrapText="1"/>
    </xf>
    <xf numFmtId="0" fontId="16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0" fontId="9" fillId="0" borderId="4" xfId="2" applyNumberFormat="1" applyFont="1" applyBorder="1" applyAlignment="1">
      <alignment horizontal="center" vertical="center"/>
    </xf>
    <xf numFmtId="170" fontId="9" fillId="0" borderId="5" xfId="2" applyNumberFormat="1" applyFont="1" applyBorder="1" applyAlignment="1">
      <alignment horizontal="center" vertical="center"/>
    </xf>
    <xf numFmtId="170" fontId="9" fillId="0" borderId="6" xfId="2" applyNumberFormat="1" applyFont="1" applyBorder="1" applyAlignment="1">
      <alignment horizontal="center" vertical="center"/>
    </xf>
    <xf numFmtId="170" fontId="18" fillId="0" borderId="1" xfId="2" applyNumberFormat="1" applyFont="1" applyBorder="1" applyAlignment="1">
      <alignment horizontal="center" vertical="center" wrapText="1"/>
    </xf>
    <xf numFmtId="170" fontId="17" fillId="0" borderId="1" xfId="2" applyNumberFormat="1" applyFont="1" applyBorder="1" applyAlignment="1">
      <alignment horizontal="center" vertical="center" wrapText="1"/>
    </xf>
    <xf numFmtId="170" fontId="4" fillId="0" borderId="1" xfId="2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/>
  </sheetViews>
  <sheetFormatPr defaultRowHeight="15" x14ac:dyDescent="0.25"/>
  <cols>
    <col min="1" max="1" width="7" customWidth="1"/>
    <col min="2" max="2" width="18.28515625" customWidth="1"/>
    <col min="3" max="8" width="12" customWidth="1"/>
  </cols>
  <sheetData>
    <row r="1" spans="1:8" x14ac:dyDescent="0.25">
      <c r="A1" s="7" t="s">
        <v>90</v>
      </c>
    </row>
    <row r="2" spans="1:8" x14ac:dyDescent="0.25">
      <c r="A2" s="7" t="s">
        <v>0</v>
      </c>
    </row>
    <row r="3" spans="1:8" x14ac:dyDescent="0.25">
      <c r="A3" s="7">
        <v>2019</v>
      </c>
    </row>
    <row r="4" spans="1:8" ht="15.75" thickBot="1" x14ac:dyDescent="0.3">
      <c r="A4" s="1"/>
    </row>
    <row r="5" spans="1:8" s="4" customFormat="1" ht="22.5" customHeight="1" thickBot="1" x14ac:dyDescent="0.3">
      <c r="A5" s="137" t="s">
        <v>1</v>
      </c>
      <c r="B5" s="137"/>
      <c r="C5" s="140" t="s">
        <v>2</v>
      </c>
      <c r="D5" s="140"/>
      <c r="E5" s="140"/>
      <c r="F5" s="137" t="s">
        <v>3</v>
      </c>
      <c r="G5" s="137" t="s">
        <v>4</v>
      </c>
      <c r="H5" s="137" t="s">
        <v>5</v>
      </c>
    </row>
    <row r="6" spans="1:8" s="4" customFormat="1" ht="22.5" customHeight="1" thickBot="1" x14ac:dyDescent="0.3">
      <c r="A6" s="138"/>
      <c r="B6" s="138"/>
      <c r="C6" s="5" t="s">
        <v>6</v>
      </c>
      <c r="D6" s="5" t="s">
        <v>7</v>
      </c>
      <c r="E6" s="5" t="s">
        <v>8</v>
      </c>
      <c r="F6" s="138"/>
      <c r="G6" s="138"/>
      <c r="H6" s="138"/>
    </row>
    <row r="7" spans="1:8" s="4" customFormat="1" ht="15.75" thickBot="1" x14ac:dyDescent="0.3">
      <c r="A7" s="139" t="s">
        <v>16</v>
      </c>
      <c r="B7" s="139"/>
      <c r="C7" s="9" t="s">
        <v>17</v>
      </c>
      <c r="D7" s="9" t="s">
        <v>18</v>
      </c>
      <c r="E7" s="9" t="s">
        <v>19</v>
      </c>
      <c r="F7" s="9" t="s">
        <v>20</v>
      </c>
      <c r="G7" s="9" t="s">
        <v>21</v>
      </c>
      <c r="H7" s="9" t="s">
        <v>22</v>
      </c>
    </row>
    <row r="8" spans="1:8" s="4" customFormat="1" ht="27" customHeight="1" x14ac:dyDescent="0.25">
      <c r="A8" s="22">
        <v>1</v>
      </c>
      <c r="B8" s="41" t="s">
        <v>9</v>
      </c>
      <c r="C8" s="55">
        <v>535</v>
      </c>
      <c r="D8" s="55">
        <v>0</v>
      </c>
      <c r="E8" s="55">
        <f>C8+D8</f>
        <v>535</v>
      </c>
      <c r="F8" s="55">
        <v>128.04</v>
      </c>
      <c r="G8" s="55">
        <v>612.32000000000005</v>
      </c>
      <c r="H8" s="55">
        <f>E8+F8+G8</f>
        <v>1275.3600000000001</v>
      </c>
    </row>
    <row r="9" spans="1:8" s="4" customFormat="1" ht="27" customHeight="1" x14ac:dyDescent="0.25">
      <c r="A9" s="25">
        <v>2</v>
      </c>
      <c r="B9" s="42" t="s">
        <v>11</v>
      </c>
      <c r="C9" s="56">
        <v>399.5</v>
      </c>
      <c r="D9" s="56">
        <v>0</v>
      </c>
      <c r="E9" s="56">
        <f t="shared" ref="E9:E12" si="0">C9+D9</f>
        <v>399.5</v>
      </c>
      <c r="F9" s="56">
        <v>430.25</v>
      </c>
      <c r="G9" s="56">
        <v>531.87</v>
      </c>
      <c r="H9" s="56">
        <f t="shared" ref="H9:H12" si="1">E9+F9+G9</f>
        <v>1361.62</v>
      </c>
    </row>
    <row r="10" spans="1:8" s="4" customFormat="1" ht="27" customHeight="1" x14ac:dyDescent="0.25">
      <c r="A10" s="25">
        <v>3</v>
      </c>
      <c r="B10" s="42" t="s">
        <v>12</v>
      </c>
      <c r="C10" s="56">
        <v>422</v>
      </c>
      <c r="D10" s="56">
        <v>0</v>
      </c>
      <c r="E10" s="56">
        <f t="shared" si="0"/>
        <v>422</v>
      </c>
      <c r="F10" s="62">
        <v>224.6</v>
      </c>
      <c r="G10" s="56">
        <v>451.49</v>
      </c>
      <c r="H10" s="56">
        <f t="shared" si="1"/>
        <v>1098.0900000000001</v>
      </c>
    </row>
    <row r="11" spans="1:8" s="4" customFormat="1" ht="27" customHeight="1" x14ac:dyDescent="0.25">
      <c r="A11" s="25">
        <v>4</v>
      </c>
      <c r="B11" s="42" t="s">
        <v>13</v>
      </c>
      <c r="C11" s="56">
        <v>117</v>
      </c>
      <c r="D11" s="56">
        <v>0</v>
      </c>
      <c r="E11" s="56">
        <f t="shared" si="0"/>
        <v>117</v>
      </c>
      <c r="F11" s="62">
        <v>73.599999999999994</v>
      </c>
      <c r="G11" s="56">
        <v>674.94</v>
      </c>
      <c r="H11" s="56">
        <f t="shared" si="1"/>
        <v>865.54000000000008</v>
      </c>
    </row>
    <row r="12" spans="1:8" s="4" customFormat="1" ht="27" customHeight="1" thickBot="1" x14ac:dyDescent="0.3">
      <c r="A12" s="28">
        <v>5</v>
      </c>
      <c r="B12" s="43" t="s">
        <v>14</v>
      </c>
      <c r="C12" s="57">
        <v>277</v>
      </c>
      <c r="D12" s="57">
        <v>0</v>
      </c>
      <c r="E12" s="57">
        <f t="shared" si="0"/>
        <v>277</v>
      </c>
      <c r="F12" s="57">
        <v>56.76</v>
      </c>
      <c r="G12" s="57">
        <v>731.55</v>
      </c>
      <c r="H12" s="57">
        <f t="shared" si="1"/>
        <v>1065.31</v>
      </c>
    </row>
    <row r="13" spans="1:8" s="4" customFormat="1" ht="27.75" customHeight="1" thickBot="1" x14ac:dyDescent="0.3">
      <c r="A13" s="6"/>
      <c r="B13" s="40" t="s">
        <v>15</v>
      </c>
      <c r="C13" s="54">
        <f>SUM(C8:C12)</f>
        <v>1750.5</v>
      </c>
      <c r="D13" s="53">
        <f t="shared" ref="D13:H13" si="2">SUM(D8:D12)</f>
        <v>0</v>
      </c>
      <c r="E13" s="54">
        <f t="shared" si="2"/>
        <v>1750.5</v>
      </c>
      <c r="F13" s="53">
        <f t="shared" si="2"/>
        <v>913.25</v>
      </c>
      <c r="G13" s="54">
        <f t="shared" si="2"/>
        <v>3002.17</v>
      </c>
      <c r="H13" s="53">
        <f t="shared" si="2"/>
        <v>5665.92</v>
      </c>
    </row>
    <row r="14" spans="1:8" s="75" customFormat="1" ht="21" customHeight="1" thickBot="1" x14ac:dyDescent="0.3">
      <c r="A14" s="72"/>
      <c r="B14" s="71">
        <v>2018</v>
      </c>
      <c r="C14" s="73">
        <v>1792.5</v>
      </c>
      <c r="D14" s="73">
        <v>0</v>
      </c>
      <c r="E14" s="73">
        <v>1792.5</v>
      </c>
      <c r="F14" s="73">
        <v>923.25</v>
      </c>
      <c r="G14" s="74">
        <v>2950.17</v>
      </c>
      <c r="H14" s="73">
        <v>5665.92</v>
      </c>
    </row>
    <row r="15" spans="1:8" x14ac:dyDescent="0.25">
      <c r="A15" s="3"/>
      <c r="B15" s="58"/>
      <c r="C15" s="58"/>
      <c r="D15" s="58"/>
      <c r="E15" s="58"/>
      <c r="F15" s="58"/>
      <c r="G15" s="58"/>
      <c r="H15" s="58"/>
    </row>
    <row r="16" spans="1:8" x14ac:dyDescent="0.25">
      <c r="A16" s="3" t="s">
        <v>79</v>
      </c>
    </row>
  </sheetData>
  <mergeCells count="6">
    <mergeCell ref="H5:H6"/>
    <mergeCell ref="A7:B7"/>
    <mergeCell ref="A5:B6"/>
    <mergeCell ref="C5:E5"/>
    <mergeCell ref="F5:F6"/>
    <mergeCell ref="G5:G6"/>
  </mergeCells>
  <pageMargins left="0.43307086614173229" right="0.43307086614173229" top="0.94488188976377963" bottom="0.74803149606299213" header="0.31496062992125984" footer="0.31496062992125984"/>
  <pageSetup paperSize="256" scale="9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7" customWidth="1"/>
    <col min="2" max="2" width="23.5703125" customWidth="1"/>
    <col min="3" max="5" width="17.85546875" customWidth="1"/>
  </cols>
  <sheetData>
    <row r="1" spans="1:5" x14ac:dyDescent="0.25">
      <c r="A1" s="7" t="s">
        <v>99</v>
      </c>
    </row>
    <row r="2" spans="1:5" x14ac:dyDescent="0.25">
      <c r="A2" s="7" t="s">
        <v>48</v>
      </c>
    </row>
    <row r="3" spans="1:5" x14ac:dyDescent="0.25">
      <c r="A3" s="7">
        <v>2019</v>
      </c>
    </row>
    <row r="4" spans="1:5" ht="18.75" thickBot="1" x14ac:dyDescent="0.3">
      <c r="A4" s="18"/>
    </row>
    <row r="5" spans="1:5" ht="27.75" customHeight="1" thickBot="1" x14ac:dyDescent="0.3">
      <c r="A5" s="140" t="s">
        <v>1</v>
      </c>
      <c r="B5" s="140"/>
      <c r="C5" s="8" t="s">
        <v>45</v>
      </c>
      <c r="D5" s="8" t="s">
        <v>46</v>
      </c>
      <c r="E5" s="8" t="s">
        <v>8</v>
      </c>
    </row>
    <row r="6" spans="1:5" ht="15.75" thickBot="1" x14ac:dyDescent="0.3">
      <c r="A6" s="141" t="s">
        <v>16</v>
      </c>
      <c r="B6" s="141"/>
      <c r="C6" s="113" t="s">
        <v>17</v>
      </c>
      <c r="D6" s="113" t="s">
        <v>18</v>
      </c>
      <c r="E6" s="113" t="s">
        <v>19</v>
      </c>
    </row>
    <row r="7" spans="1:5" ht="28.5" customHeight="1" x14ac:dyDescent="0.25">
      <c r="A7" s="22">
        <v>1</v>
      </c>
      <c r="B7" s="31" t="s">
        <v>9</v>
      </c>
      <c r="C7" s="128">
        <v>1</v>
      </c>
      <c r="D7" s="128">
        <v>1</v>
      </c>
      <c r="E7" s="34">
        <f>SUM(C7:D7)</f>
        <v>2</v>
      </c>
    </row>
    <row r="8" spans="1:5" ht="28.5" customHeight="1" x14ac:dyDescent="0.25">
      <c r="A8" s="25">
        <v>2</v>
      </c>
      <c r="B8" s="32" t="s">
        <v>11</v>
      </c>
      <c r="C8" s="129">
        <v>2</v>
      </c>
      <c r="D8" s="129">
        <v>1</v>
      </c>
      <c r="E8" s="36">
        <f t="shared" ref="E8:E11" si="0">SUM(C8:D8)</f>
        <v>3</v>
      </c>
    </row>
    <row r="9" spans="1:5" ht="28.5" customHeight="1" x14ac:dyDescent="0.25">
      <c r="A9" s="25">
        <v>3</v>
      </c>
      <c r="B9" s="32" t="s">
        <v>12</v>
      </c>
      <c r="C9" s="129">
        <v>2</v>
      </c>
      <c r="D9" s="129">
        <v>0</v>
      </c>
      <c r="E9" s="36">
        <f t="shared" si="0"/>
        <v>2</v>
      </c>
    </row>
    <row r="10" spans="1:5" ht="28.5" customHeight="1" x14ac:dyDescent="0.25">
      <c r="A10" s="25">
        <v>4</v>
      </c>
      <c r="B10" s="32" t="s">
        <v>13</v>
      </c>
      <c r="C10" s="129">
        <v>1</v>
      </c>
      <c r="D10" s="129">
        <v>2</v>
      </c>
      <c r="E10" s="36">
        <f t="shared" si="0"/>
        <v>3</v>
      </c>
    </row>
    <row r="11" spans="1:5" ht="28.5" customHeight="1" thickBot="1" x14ac:dyDescent="0.3">
      <c r="A11" s="100">
        <v>5</v>
      </c>
      <c r="B11" s="101" t="s">
        <v>14</v>
      </c>
      <c r="C11" s="130">
        <v>1</v>
      </c>
      <c r="D11" s="130">
        <v>1</v>
      </c>
      <c r="E11" s="105">
        <f t="shared" si="0"/>
        <v>2</v>
      </c>
    </row>
    <row r="12" spans="1:5" ht="24.75" customHeight="1" thickBot="1" x14ac:dyDescent="0.3">
      <c r="A12" s="107"/>
      <c r="B12" s="107" t="s">
        <v>8</v>
      </c>
      <c r="C12" s="115">
        <f>SUM(C7:C11)</f>
        <v>7</v>
      </c>
      <c r="D12" s="115">
        <f t="shared" ref="D12:E12" si="1">SUM(D7:D11)</f>
        <v>5</v>
      </c>
      <c r="E12" s="115">
        <f t="shared" si="1"/>
        <v>12</v>
      </c>
    </row>
    <row r="13" spans="1:5" ht="24.75" customHeight="1" thickBot="1" x14ac:dyDescent="0.3">
      <c r="A13" s="5"/>
      <c r="B13" s="5">
        <v>2018</v>
      </c>
      <c r="C13" s="5">
        <v>6</v>
      </c>
      <c r="D13" s="5">
        <v>5</v>
      </c>
      <c r="E13" s="5">
        <v>11</v>
      </c>
    </row>
    <row r="14" spans="1:5" ht="24.75" customHeight="1" thickBot="1" x14ac:dyDescent="0.3">
      <c r="A14" s="5"/>
      <c r="B14" s="70">
        <v>2017</v>
      </c>
      <c r="C14" s="70">
        <v>7</v>
      </c>
      <c r="D14" s="70">
        <v>5</v>
      </c>
      <c r="E14" s="70">
        <v>12</v>
      </c>
    </row>
    <row r="15" spans="1:5" ht="24.75" customHeight="1" thickBot="1" x14ac:dyDescent="0.3">
      <c r="A15" s="5"/>
      <c r="B15" s="70">
        <v>2016</v>
      </c>
      <c r="C15" s="70">
        <v>7</v>
      </c>
      <c r="D15" s="70">
        <v>5</v>
      </c>
      <c r="E15" s="70">
        <v>12</v>
      </c>
    </row>
    <row r="16" spans="1:5" ht="24.75" customHeight="1" thickBot="1" x14ac:dyDescent="0.3">
      <c r="A16" s="5"/>
      <c r="B16" s="70">
        <v>2015</v>
      </c>
      <c r="C16" s="70">
        <v>9</v>
      </c>
      <c r="D16" s="70">
        <v>2</v>
      </c>
      <c r="E16" s="70">
        <v>11</v>
      </c>
    </row>
    <row r="17" spans="1:1" x14ac:dyDescent="0.25">
      <c r="A17" s="3"/>
    </row>
    <row r="18" spans="1:1" x14ac:dyDescent="0.25">
      <c r="A18" s="3" t="s">
        <v>79</v>
      </c>
    </row>
  </sheetData>
  <mergeCells count="2">
    <mergeCell ref="A5:B5"/>
    <mergeCell ref="A6:B6"/>
  </mergeCells>
  <pageMargins left="0.70866141732283472" right="0.70866141732283472" top="0.94488188976377963" bottom="0.74803149606299213" header="0.31496062992125984" footer="0.31496062992125984"/>
  <pageSetup paperSize="256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7" customWidth="1"/>
    <col min="2" max="2" width="23.5703125" customWidth="1"/>
    <col min="3" max="5" width="17.85546875" customWidth="1"/>
  </cols>
  <sheetData>
    <row r="1" spans="1:5" x14ac:dyDescent="0.25">
      <c r="A1" s="7" t="s">
        <v>100</v>
      </c>
    </row>
    <row r="2" spans="1:5" x14ac:dyDescent="0.25">
      <c r="A2" s="7" t="s">
        <v>47</v>
      </c>
    </row>
    <row r="3" spans="1:5" x14ac:dyDescent="0.25">
      <c r="A3" s="7">
        <v>2019</v>
      </c>
    </row>
    <row r="4" spans="1:5" ht="15.75" thickBot="1" x14ac:dyDescent="0.3">
      <c r="A4" s="1"/>
    </row>
    <row r="5" spans="1:5" ht="29.25" customHeight="1" thickBot="1" x14ac:dyDescent="0.3">
      <c r="A5" s="140" t="s">
        <v>1</v>
      </c>
      <c r="B5" s="140"/>
      <c r="C5" s="19" t="s">
        <v>45</v>
      </c>
      <c r="D5" s="19" t="s">
        <v>46</v>
      </c>
      <c r="E5" s="19" t="s">
        <v>8</v>
      </c>
    </row>
    <row r="6" spans="1:5" ht="15.75" customHeight="1" thickBot="1" x14ac:dyDescent="0.3">
      <c r="A6" s="141" t="s">
        <v>16</v>
      </c>
      <c r="B6" s="141"/>
      <c r="C6" s="113" t="s">
        <v>17</v>
      </c>
      <c r="D6" s="113" t="s">
        <v>18</v>
      </c>
      <c r="E6" s="113" t="s">
        <v>19</v>
      </c>
    </row>
    <row r="7" spans="1:5" ht="29.25" customHeight="1" x14ac:dyDescent="0.25">
      <c r="A7" s="22">
        <v>1</v>
      </c>
      <c r="B7" s="31" t="s">
        <v>9</v>
      </c>
      <c r="C7" s="128">
        <v>2</v>
      </c>
      <c r="D7" s="128">
        <v>21</v>
      </c>
      <c r="E7" s="22">
        <f>SUM(C7:D7)</f>
        <v>23</v>
      </c>
    </row>
    <row r="8" spans="1:5" ht="29.25" customHeight="1" x14ac:dyDescent="0.25">
      <c r="A8" s="25">
        <v>2</v>
      </c>
      <c r="B8" s="32" t="s">
        <v>11</v>
      </c>
      <c r="C8" s="129">
        <v>0</v>
      </c>
      <c r="D8" s="129">
        <v>0</v>
      </c>
      <c r="E8" s="25">
        <f t="shared" ref="E8:E11" si="0">SUM(C8:D8)</f>
        <v>0</v>
      </c>
    </row>
    <row r="9" spans="1:5" ht="29.25" customHeight="1" x14ac:dyDescent="0.25">
      <c r="A9" s="25">
        <v>3</v>
      </c>
      <c r="B9" s="32" t="s">
        <v>12</v>
      </c>
      <c r="C9" s="129">
        <v>0</v>
      </c>
      <c r="D9" s="129">
        <v>3</v>
      </c>
      <c r="E9" s="25">
        <f t="shared" si="0"/>
        <v>3</v>
      </c>
    </row>
    <row r="10" spans="1:5" ht="29.25" customHeight="1" x14ac:dyDescent="0.25">
      <c r="A10" s="25">
        <v>4</v>
      </c>
      <c r="B10" s="32" t="s">
        <v>13</v>
      </c>
      <c r="C10" s="129">
        <v>21</v>
      </c>
      <c r="D10" s="129">
        <v>175</v>
      </c>
      <c r="E10" s="25">
        <f t="shared" si="0"/>
        <v>196</v>
      </c>
    </row>
    <row r="11" spans="1:5" ht="29.25" customHeight="1" thickBot="1" x14ac:dyDescent="0.3">
      <c r="A11" s="28">
        <v>5</v>
      </c>
      <c r="B11" s="33" t="s">
        <v>14</v>
      </c>
      <c r="C11" s="131">
        <v>0</v>
      </c>
      <c r="D11" s="131">
        <v>1</v>
      </c>
      <c r="E11" s="28">
        <f t="shared" si="0"/>
        <v>1</v>
      </c>
    </row>
    <row r="12" spans="1:5" ht="23.25" customHeight="1" thickBot="1" x14ac:dyDescent="0.3">
      <c r="A12" s="108"/>
      <c r="B12" s="108" t="s">
        <v>8</v>
      </c>
      <c r="C12" s="108">
        <f>SUM(C7:C11)</f>
        <v>23</v>
      </c>
      <c r="D12" s="108">
        <f t="shared" ref="D12:E12" si="1">SUM(D7:D11)</f>
        <v>200</v>
      </c>
      <c r="E12" s="108">
        <f t="shared" si="1"/>
        <v>223</v>
      </c>
    </row>
    <row r="13" spans="1:5" ht="23.25" customHeight="1" thickBot="1" x14ac:dyDescent="0.3">
      <c r="A13" s="5"/>
      <c r="B13" s="5">
        <v>2018</v>
      </c>
      <c r="C13" s="5">
        <v>21</v>
      </c>
      <c r="D13" s="5">
        <v>200</v>
      </c>
      <c r="E13" s="5">
        <v>221</v>
      </c>
    </row>
    <row r="14" spans="1:5" ht="23.25" customHeight="1" thickBot="1" x14ac:dyDescent="0.3">
      <c r="A14" s="5"/>
      <c r="B14" s="70">
        <v>2017</v>
      </c>
      <c r="C14" s="70">
        <v>20</v>
      </c>
      <c r="D14" s="70">
        <v>198</v>
      </c>
      <c r="E14" s="70">
        <v>218</v>
      </c>
    </row>
    <row r="15" spans="1:5" ht="23.25" customHeight="1" thickBot="1" x14ac:dyDescent="0.3">
      <c r="A15" s="5"/>
      <c r="B15" s="70">
        <v>2016</v>
      </c>
      <c r="C15" s="70">
        <v>21</v>
      </c>
      <c r="D15" s="70">
        <v>196</v>
      </c>
      <c r="E15" s="70">
        <v>217</v>
      </c>
    </row>
    <row r="16" spans="1:5" ht="23.25" customHeight="1" thickBot="1" x14ac:dyDescent="0.3">
      <c r="A16" s="5"/>
      <c r="B16" s="70">
        <v>2015</v>
      </c>
      <c r="C16" s="70">
        <v>25</v>
      </c>
      <c r="D16" s="70">
        <v>191</v>
      </c>
      <c r="E16" s="70">
        <v>216</v>
      </c>
    </row>
    <row r="17" spans="1:1" x14ac:dyDescent="0.25">
      <c r="A17" s="1"/>
    </row>
    <row r="18" spans="1:1" x14ac:dyDescent="0.25">
      <c r="A18" s="3" t="s">
        <v>79</v>
      </c>
    </row>
  </sheetData>
  <mergeCells count="2">
    <mergeCell ref="A5:B5"/>
    <mergeCell ref="A6:B6"/>
  </mergeCells>
  <pageMargins left="0.70866141732283472" right="0.70866141732283472" top="0.94488188976377963" bottom="0.74803149606299213" header="0.31496062992125984" footer="0.31496062992125984"/>
  <pageSetup paperSize="256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7" customWidth="1"/>
    <col min="2" max="2" width="23.5703125" customWidth="1"/>
    <col min="3" max="5" width="17.85546875" customWidth="1"/>
  </cols>
  <sheetData>
    <row r="1" spans="1:5" x14ac:dyDescent="0.25">
      <c r="A1" s="7" t="s">
        <v>101</v>
      </c>
    </row>
    <row r="2" spans="1:5" x14ac:dyDescent="0.25">
      <c r="A2" s="7" t="s">
        <v>49</v>
      </c>
    </row>
    <row r="3" spans="1:5" x14ac:dyDescent="0.25">
      <c r="A3" s="7">
        <v>2019</v>
      </c>
    </row>
    <row r="4" spans="1:5" ht="15.75" thickBot="1" x14ac:dyDescent="0.3">
      <c r="A4" s="1"/>
    </row>
    <row r="5" spans="1:5" ht="26.25" customHeight="1" thickBot="1" x14ac:dyDescent="0.3">
      <c r="A5" s="140" t="s">
        <v>1</v>
      </c>
      <c r="B5" s="140"/>
      <c r="C5" s="8" t="s">
        <v>45</v>
      </c>
      <c r="D5" s="8" t="s">
        <v>46</v>
      </c>
      <c r="E5" s="8" t="s">
        <v>8</v>
      </c>
    </row>
    <row r="6" spans="1:5" ht="15.75" thickBot="1" x14ac:dyDescent="0.3">
      <c r="A6" s="141" t="s">
        <v>16</v>
      </c>
      <c r="B6" s="141"/>
      <c r="C6" s="113" t="s">
        <v>17</v>
      </c>
      <c r="D6" s="113" t="s">
        <v>18</v>
      </c>
      <c r="E6" s="113" t="s">
        <v>19</v>
      </c>
    </row>
    <row r="7" spans="1:5" ht="25.5" customHeight="1" x14ac:dyDescent="0.25">
      <c r="A7" s="22">
        <v>1</v>
      </c>
      <c r="B7" s="31" t="s">
        <v>9</v>
      </c>
      <c r="C7" s="125">
        <v>837</v>
      </c>
      <c r="D7" s="125">
        <v>1262</v>
      </c>
      <c r="E7" s="35">
        <f>SUM(C7:D7)</f>
        <v>2099</v>
      </c>
    </row>
    <row r="8" spans="1:5" ht="25.5" customHeight="1" x14ac:dyDescent="0.25">
      <c r="A8" s="25">
        <v>2</v>
      </c>
      <c r="B8" s="32" t="s">
        <v>11</v>
      </c>
      <c r="C8" s="126">
        <v>929</v>
      </c>
      <c r="D8" s="126">
        <v>1083</v>
      </c>
      <c r="E8" s="37">
        <f t="shared" ref="E8:E11" si="0">SUM(C8:D8)</f>
        <v>2012</v>
      </c>
    </row>
    <row r="9" spans="1:5" ht="25.5" customHeight="1" x14ac:dyDescent="0.25">
      <c r="A9" s="25">
        <v>3</v>
      </c>
      <c r="B9" s="32" t="s">
        <v>12</v>
      </c>
      <c r="C9" s="126">
        <v>497</v>
      </c>
      <c r="D9" s="126">
        <v>701</v>
      </c>
      <c r="E9" s="37">
        <f t="shared" si="0"/>
        <v>1198</v>
      </c>
    </row>
    <row r="10" spans="1:5" ht="25.5" customHeight="1" x14ac:dyDescent="0.25">
      <c r="A10" s="25">
        <v>4</v>
      </c>
      <c r="B10" s="32" t="s">
        <v>13</v>
      </c>
      <c r="C10" s="126">
        <v>407</v>
      </c>
      <c r="D10" s="126">
        <v>624</v>
      </c>
      <c r="E10" s="37">
        <f t="shared" si="0"/>
        <v>1031</v>
      </c>
    </row>
    <row r="11" spans="1:5" ht="25.5" customHeight="1" thickBot="1" x14ac:dyDescent="0.3">
      <c r="A11" s="100">
        <v>5</v>
      </c>
      <c r="B11" s="101" t="s">
        <v>14</v>
      </c>
      <c r="C11" s="127">
        <v>782</v>
      </c>
      <c r="D11" s="127">
        <v>1055</v>
      </c>
      <c r="E11" s="104">
        <f t="shared" si="0"/>
        <v>1837</v>
      </c>
    </row>
    <row r="12" spans="1:5" ht="22.5" customHeight="1" thickBot="1" x14ac:dyDescent="0.3">
      <c r="A12" s="108"/>
      <c r="B12" s="108" t="s">
        <v>8</v>
      </c>
      <c r="C12" s="102">
        <f>SUM(C7:C11)</f>
        <v>3452</v>
      </c>
      <c r="D12" s="102">
        <f t="shared" ref="D12:E12" si="1">SUM(D7:D11)</f>
        <v>4725</v>
      </c>
      <c r="E12" s="102">
        <f t="shared" si="1"/>
        <v>8177</v>
      </c>
    </row>
    <row r="13" spans="1:5" ht="22.5" customHeight="1" thickBot="1" x14ac:dyDescent="0.3">
      <c r="A13" s="5"/>
      <c r="B13" s="5">
        <v>2018</v>
      </c>
      <c r="C13" s="14">
        <v>3207</v>
      </c>
      <c r="D13" s="14">
        <v>4810</v>
      </c>
      <c r="E13" s="14">
        <v>8017</v>
      </c>
    </row>
    <row r="14" spans="1:5" ht="22.5" customHeight="1" thickBot="1" x14ac:dyDescent="0.3">
      <c r="A14" s="5"/>
      <c r="B14" s="70">
        <v>2017</v>
      </c>
      <c r="C14" s="14">
        <v>3145</v>
      </c>
      <c r="D14" s="14">
        <v>4713</v>
      </c>
      <c r="E14" s="14">
        <v>7858</v>
      </c>
    </row>
    <row r="15" spans="1:5" ht="22.5" customHeight="1" thickBot="1" x14ac:dyDescent="0.3">
      <c r="A15" s="5"/>
      <c r="B15" s="70">
        <v>2016</v>
      </c>
      <c r="C15" s="14">
        <v>3081</v>
      </c>
      <c r="D15" s="14">
        <v>4622</v>
      </c>
      <c r="E15" s="14">
        <v>7703</v>
      </c>
    </row>
    <row r="16" spans="1:5" ht="22.5" customHeight="1" thickBot="1" x14ac:dyDescent="0.3">
      <c r="A16" s="5"/>
      <c r="B16" s="70">
        <v>2015</v>
      </c>
      <c r="C16" s="14">
        <v>3017</v>
      </c>
      <c r="D16" s="14">
        <v>4530</v>
      </c>
      <c r="E16" s="14">
        <v>7547</v>
      </c>
    </row>
    <row r="17" spans="1:1" x14ac:dyDescent="0.25">
      <c r="A17" s="1"/>
    </row>
    <row r="18" spans="1:1" x14ac:dyDescent="0.25">
      <c r="A18" s="3" t="s">
        <v>79</v>
      </c>
    </row>
  </sheetData>
  <mergeCells count="2">
    <mergeCell ref="A5:B5"/>
    <mergeCell ref="A6:B6"/>
  </mergeCells>
  <pageMargins left="0.70866141732283472" right="0.70866141732283472" top="0.94488188976377963" bottom="0.74803149606299213" header="0.31496062992125984" footer="0.31496062992125984"/>
  <pageSetup paperSize="256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4" workbookViewId="0"/>
  </sheetViews>
  <sheetFormatPr defaultRowHeight="15" x14ac:dyDescent="0.25"/>
  <cols>
    <col min="1" max="1" width="7" customWidth="1"/>
    <col min="2" max="2" width="23.5703125" customWidth="1"/>
    <col min="3" max="5" width="17.85546875" customWidth="1"/>
  </cols>
  <sheetData>
    <row r="1" spans="1:5" x14ac:dyDescent="0.25">
      <c r="A1" s="7" t="s">
        <v>102</v>
      </c>
    </row>
    <row r="2" spans="1:5" x14ac:dyDescent="0.25">
      <c r="A2" s="7" t="s">
        <v>50</v>
      </c>
    </row>
    <row r="3" spans="1:5" x14ac:dyDescent="0.25">
      <c r="A3" s="7">
        <v>2019</v>
      </c>
    </row>
    <row r="4" spans="1:5" ht="15.75" thickBot="1" x14ac:dyDescent="0.3">
      <c r="A4" s="1"/>
    </row>
    <row r="5" spans="1:5" ht="29.25" customHeight="1" thickBot="1" x14ac:dyDescent="0.3">
      <c r="A5" s="140" t="s">
        <v>1</v>
      </c>
      <c r="B5" s="140"/>
      <c r="C5" s="8" t="s">
        <v>45</v>
      </c>
      <c r="D5" s="8" t="s">
        <v>46</v>
      </c>
      <c r="E5" s="8" t="s">
        <v>8</v>
      </c>
    </row>
    <row r="6" spans="1:5" ht="15.75" customHeight="1" thickBot="1" x14ac:dyDescent="0.3">
      <c r="A6" s="139" t="s">
        <v>16</v>
      </c>
      <c r="B6" s="139"/>
      <c r="C6" s="9" t="s">
        <v>17</v>
      </c>
      <c r="D6" s="9" t="s">
        <v>18</v>
      </c>
      <c r="E6" s="9" t="s">
        <v>19</v>
      </c>
    </row>
    <row r="7" spans="1:5" ht="25.5" customHeight="1" x14ac:dyDescent="0.25">
      <c r="A7" s="22">
        <v>1</v>
      </c>
      <c r="B7" s="31" t="s">
        <v>9</v>
      </c>
      <c r="C7" s="128">
        <v>916</v>
      </c>
      <c r="D7" s="128">
        <v>1363</v>
      </c>
      <c r="E7" s="35">
        <f>SUM(C7:D7)</f>
        <v>2279</v>
      </c>
    </row>
    <row r="8" spans="1:5" ht="25.5" customHeight="1" x14ac:dyDescent="0.25">
      <c r="A8" s="25">
        <v>2</v>
      </c>
      <c r="B8" s="32" t="s">
        <v>11</v>
      </c>
      <c r="C8" s="129">
        <v>1036</v>
      </c>
      <c r="D8" s="129">
        <v>1537</v>
      </c>
      <c r="E8" s="37">
        <f t="shared" ref="E8:E11" si="0">SUM(C8:D8)</f>
        <v>2573</v>
      </c>
    </row>
    <row r="9" spans="1:5" ht="25.5" customHeight="1" x14ac:dyDescent="0.25">
      <c r="A9" s="25">
        <v>3</v>
      </c>
      <c r="B9" s="32" t="s">
        <v>12</v>
      </c>
      <c r="C9" s="129">
        <v>893</v>
      </c>
      <c r="D9" s="129">
        <v>1289</v>
      </c>
      <c r="E9" s="37">
        <f t="shared" si="0"/>
        <v>2182</v>
      </c>
    </row>
    <row r="10" spans="1:5" ht="25.5" customHeight="1" x14ac:dyDescent="0.25">
      <c r="A10" s="25">
        <v>4</v>
      </c>
      <c r="B10" s="32" t="s">
        <v>13</v>
      </c>
      <c r="C10" s="129">
        <v>318</v>
      </c>
      <c r="D10" s="129">
        <v>456</v>
      </c>
      <c r="E10" s="37">
        <f t="shared" si="0"/>
        <v>774</v>
      </c>
    </row>
    <row r="11" spans="1:5" ht="25.5" customHeight="1" thickBot="1" x14ac:dyDescent="0.3">
      <c r="A11" s="28">
        <v>5</v>
      </c>
      <c r="B11" s="33" t="s">
        <v>14</v>
      </c>
      <c r="C11" s="132">
        <v>817</v>
      </c>
      <c r="D11" s="132">
        <v>1190</v>
      </c>
      <c r="E11" s="39">
        <f t="shared" si="0"/>
        <v>2007</v>
      </c>
    </row>
    <row r="12" spans="1:5" ht="23.25" customHeight="1" thickBot="1" x14ac:dyDescent="0.3">
      <c r="A12" s="6"/>
      <c r="B12" s="6" t="s">
        <v>8</v>
      </c>
      <c r="C12" s="30">
        <f>SUM(C7:C11)</f>
        <v>3980</v>
      </c>
      <c r="D12" s="30">
        <f t="shared" ref="D12:E12" si="1">SUM(D7:D11)</f>
        <v>5835</v>
      </c>
      <c r="E12" s="30">
        <f t="shared" si="1"/>
        <v>9815</v>
      </c>
    </row>
    <row r="13" spans="1:5" ht="23.25" customHeight="1" thickBot="1" x14ac:dyDescent="0.3">
      <c r="A13" s="5"/>
      <c r="B13" s="5">
        <v>2018</v>
      </c>
      <c r="C13" s="14">
        <v>3857</v>
      </c>
      <c r="D13" s="14">
        <v>5766</v>
      </c>
      <c r="E13" s="14">
        <v>9623</v>
      </c>
    </row>
    <row r="14" spans="1:5" ht="23.25" customHeight="1" thickBot="1" x14ac:dyDescent="0.3">
      <c r="A14" s="5"/>
      <c r="B14" s="70">
        <v>2017</v>
      </c>
      <c r="C14" s="14">
        <v>3701</v>
      </c>
      <c r="D14" s="14">
        <v>5546</v>
      </c>
      <c r="E14" s="14">
        <v>9247</v>
      </c>
    </row>
    <row r="15" spans="1:5" ht="23.25" customHeight="1" thickBot="1" x14ac:dyDescent="0.3">
      <c r="A15" s="5"/>
      <c r="B15" s="70">
        <v>2016</v>
      </c>
      <c r="C15" s="14">
        <v>3565</v>
      </c>
      <c r="D15" s="14">
        <v>5321</v>
      </c>
      <c r="E15" s="14">
        <v>8886</v>
      </c>
    </row>
    <row r="16" spans="1:5" ht="23.25" customHeight="1" thickBot="1" x14ac:dyDescent="0.3">
      <c r="A16" s="5"/>
      <c r="B16" s="70">
        <v>2015</v>
      </c>
      <c r="C16" s="14">
        <v>3414</v>
      </c>
      <c r="D16" s="14">
        <v>5121</v>
      </c>
      <c r="E16" s="14">
        <v>8535</v>
      </c>
    </row>
    <row r="17" spans="1:1" x14ac:dyDescent="0.25">
      <c r="A17" s="1"/>
    </row>
    <row r="18" spans="1:1" x14ac:dyDescent="0.25">
      <c r="A18" s="3" t="s">
        <v>79</v>
      </c>
    </row>
  </sheetData>
  <mergeCells count="2">
    <mergeCell ref="A5:B5"/>
    <mergeCell ref="A6:B6"/>
  </mergeCells>
  <pageMargins left="0.70866141732283472" right="0.70866141732283472" top="0.94488188976377963" bottom="0.74803149606299213" header="0.31496062992125984" footer="0.31496062992125984"/>
  <pageSetup paperSize="25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7" workbookViewId="0"/>
  </sheetViews>
  <sheetFormatPr defaultRowHeight="15" x14ac:dyDescent="0.25"/>
  <cols>
    <col min="1" max="1" width="7" customWidth="1"/>
    <col min="2" max="2" width="23.5703125" customWidth="1"/>
    <col min="3" max="6" width="14.85546875" customWidth="1"/>
  </cols>
  <sheetData>
    <row r="1" spans="1:6" x14ac:dyDescent="0.25">
      <c r="A1" s="7" t="s">
        <v>103</v>
      </c>
    </row>
    <row r="2" spans="1:6" x14ac:dyDescent="0.25">
      <c r="A2" s="7" t="s">
        <v>86</v>
      </c>
    </row>
    <row r="3" spans="1:6" x14ac:dyDescent="0.25">
      <c r="A3" s="7">
        <v>2019</v>
      </c>
    </row>
    <row r="4" spans="1:6" ht="15.75" thickBot="1" x14ac:dyDescent="0.3">
      <c r="A4" s="1"/>
    </row>
    <row r="5" spans="1:6" ht="29.25" customHeight="1" thickBot="1" x14ac:dyDescent="0.3">
      <c r="A5" s="140" t="s">
        <v>1</v>
      </c>
      <c r="B5" s="140"/>
      <c r="C5" s="135" t="s">
        <v>51</v>
      </c>
      <c r="D5" s="135" t="s">
        <v>52</v>
      </c>
      <c r="E5" s="135" t="s">
        <v>87</v>
      </c>
      <c r="F5" s="135" t="s">
        <v>88</v>
      </c>
    </row>
    <row r="6" spans="1:6" ht="15.75" thickBot="1" x14ac:dyDescent="0.3">
      <c r="A6" s="139" t="s">
        <v>16</v>
      </c>
      <c r="B6" s="139"/>
      <c r="C6" s="9" t="s">
        <v>17</v>
      </c>
      <c r="D6" s="9" t="s">
        <v>18</v>
      </c>
      <c r="E6" s="9" t="s">
        <v>19</v>
      </c>
      <c r="F6" s="9" t="s">
        <v>20</v>
      </c>
    </row>
    <row r="7" spans="1:6" ht="26.25" customHeight="1" x14ac:dyDescent="0.25">
      <c r="A7" s="22">
        <v>1</v>
      </c>
      <c r="B7" s="23" t="s">
        <v>9</v>
      </c>
      <c r="C7" s="24">
        <v>19001</v>
      </c>
      <c r="D7" s="22">
        <v>252</v>
      </c>
      <c r="E7" s="22">
        <v>47</v>
      </c>
      <c r="F7" s="22">
        <v>27</v>
      </c>
    </row>
    <row r="8" spans="1:6" ht="26.25" customHeight="1" x14ac:dyDescent="0.25">
      <c r="A8" s="25">
        <v>2</v>
      </c>
      <c r="B8" s="26" t="s">
        <v>11</v>
      </c>
      <c r="C8" s="27">
        <v>17835</v>
      </c>
      <c r="D8" s="25">
        <v>263</v>
      </c>
      <c r="E8" s="25">
        <v>48</v>
      </c>
      <c r="F8" s="25">
        <v>38</v>
      </c>
    </row>
    <row r="9" spans="1:6" ht="26.25" customHeight="1" x14ac:dyDescent="0.25">
      <c r="A9" s="25">
        <v>3</v>
      </c>
      <c r="B9" s="26" t="s">
        <v>12</v>
      </c>
      <c r="C9" s="27">
        <v>19332</v>
      </c>
      <c r="D9" s="25">
        <v>216</v>
      </c>
      <c r="E9" s="25">
        <v>65</v>
      </c>
      <c r="F9" s="25">
        <v>24</v>
      </c>
    </row>
    <row r="10" spans="1:6" ht="26.25" customHeight="1" x14ac:dyDescent="0.25">
      <c r="A10" s="25">
        <v>4</v>
      </c>
      <c r="B10" s="26" t="s">
        <v>13</v>
      </c>
      <c r="C10" s="27">
        <v>10417</v>
      </c>
      <c r="D10" s="25">
        <v>114</v>
      </c>
      <c r="E10" s="25">
        <v>33</v>
      </c>
      <c r="F10" s="25">
        <v>2</v>
      </c>
    </row>
    <row r="11" spans="1:6" ht="26.25" customHeight="1" thickBot="1" x14ac:dyDescent="0.3">
      <c r="A11" s="28">
        <v>5</v>
      </c>
      <c r="B11" s="29" t="s">
        <v>14</v>
      </c>
      <c r="C11" s="136">
        <v>17116</v>
      </c>
      <c r="D11" s="28">
        <v>42</v>
      </c>
      <c r="E11" s="28">
        <v>105</v>
      </c>
      <c r="F11" s="28">
        <v>14</v>
      </c>
    </row>
    <row r="12" spans="1:6" ht="22.5" customHeight="1" thickBot="1" x14ac:dyDescent="0.3">
      <c r="A12" s="6"/>
      <c r="B12" s="6" t="s">
        <v>8</v>
      </c>
      <c r="C12" s="30">
        <f>SUM(C7:C11)</f>
        <v>83701</v>
      </c>
      <c r="D12" s="30">
        <f t="shared" ref="D12:F12" si="0">SUM(D7:D11)</f>
        <v>887</v>
      </c>
      <c r="E12" s="30">
        <f t="shared" si="0"/>
        <v>298</v>
      </c>
      <c r="F12" s="30">
        <f t="shared" si="0"/>
        <v>105</v>
      </c>
    </row>
    <row r="13" spans="1:6" ht="22.5" customHeight="1" thickBot="1" x14ac:dyDescent="0.3">
      <c r="A13" s="134"/>
      <c r="B13" s="134">
        <v>2018</v>
      </c>
      <c r="C13" s="14">
        <v>82047</v>
      </c>
      <c r="D13" s="134">
        <v>866</v>
      </c>
      <c r="E13" s="134">
        <v>241</v>
      </c>
      <c r="F13" s="134">
        <v>105</v>
      </c>
    </row>
    <row r="14" spans="1:6" ht="22.5" customHeight="1" thickBot="1" x14ac:dyDescent="0.3">
      <c r="A14" s="134"/>
      <c r="B14" s="134">
        <v>2017</v>
      </c>
      <c r="C14" s="14">
        <v>80355</v>
      </c>
      <c r="D14" s="134">
        <v>842</v>
      </c>
      <c r="E14" s="134">
        <v>353</v>
      </c>
      <c r="F14" s="134">
        <v>125</v>
      </c>
    </row>
    <row r="15" spans="1:6" ht="22.5" customHeight="1" thickBot="1" x14ac:dyDescent="0.3">
      <c r="A15" s="134"/>
      <c r="B15" s="134">
        <v>2016</v>
      </c>
      <c r="C15" s="14">
        <v>78761</v>
      </c>
      <c r="D15" s="134">
        <v>800</v>
      </c>
      <c r="E15" s="134">
        <v>455</v>
      </c>
      <c r="F15" s="134">
        <v>117</v>
      </c>
    </row>
    <row r="16" spans="1:6" ht="22.5" customHeight="1" thickBot="1" x14ac:dyDescent="0.3">
      <c r="A16" s="134"/>
      <c r="B16" s="134">
        <v>2015</v>
      </c>
      <c r="C16" s="14">
        <v>98735</v>
      </c>
      <c r="D16" s="134">
        <v>553</v>
      </c>
      <c r="E16" s="134">
        <v>684</v>
      </c>
      <c r="F16" s="134">
        <v>128</v>
      </c>
    </row>
    <row r="17" spans="1:1" x14ac:dyDescent="0.25">
      <c r="A17" s="1"/>
    </row>
    <row r="18" spans="1:1" x14ac:dyDescent="0.25">
      <c r="A18" s="3" t="s">
        <v>79</v>
      </c>
    </row>
  </sheetData>
  <mergeCells count="2">
    <mergeCell ref="A5:B5"/>
    <mergeCell ref="A6:B6"/>
  </mergeCells>
  <pageMargins left="0.7" right="0.7" top="0.75" bottom="0.75" header="0.3" footer="0.3"/>
  <pageSetup paperSize="256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0" workbookViewId="0"/>
  </sheetViews>
  <sheetFormatPr defaultRowHeight="15" x14ac:dyDescent="0.25"/>
  <cols>
    <col min="1" max="1" width="24.7109375" customWidth="1"/>
    <col min="2" max="5" width="17" customWidth="1"/>
  </cols>
  <sheetData>
    <row r="1" spans="1:5" x14ac:dyDescent="0.25">
      <c r="A1" s="7" t="s">
        <v>104</v>
      </c>
    </row>
    <row r="2" spans="1:5" x14ac:dyDescent="0.25">
      <c r="A2" s="7" t="s">
        <v>75</v>
      </c>
    </row>
    <row r="3" spans="1:5" x14ac:dyDescent="0.25">
      <c r="A3" s="7">
        <v>2019</v>
      </c>
    </row>
    <row r="4" spans="1:5" ht="15.75" thickBot="1" x14ac:dyDescent="0.3"/>
    <row r="5" spans="1:5" s="61" customFormat="1" ht="39.75" customHeight="1" thickBot="1" x14ac:dyDescent="0.3">
      <c r="A5" s="59" t="s">
        <v>74</v>
      </c>
      <c r="B5" s="59" t="s">
        <v>73</v>
      </c>
      <c r="C5" s="59" t="s">
        <v>72</v>
      </c>
      <c r="D5" s="59" t="s">
        <v>71</v>
      </c>
      <c r="E5" s="59" t="s">
        <v>70</v>
      </c>
    </row>
    <row r="6" spans="1:5" ht="15.75" thickBot="1" x14ac:dyDescent="0.3">
      <c r="A6" s="60" t="s">
        <v>16</v>
      </c>
      <c r="B6" s="9" t="s">
        <v>17</v>
      </c>
      <c r="C6" s="9" t="s">
        <v>18</v>
      </c>
      <c r="D6" s="9" t="s">
        <v>19</v>
      </c>
      <c r="E6" s="9" t="s">
        <v>20</v>
      </c>
    </row>
    <row r="7" spans="1:5" s="4" customFormat="1" ht="25.5" customHeight="1" x14ac:dyDescent="0.25">
      <c r="A7" s="22" t="s">
        <v>69</v>
      </c>
      <c r="B7" s="22">
        <v>159</v>
      </c>
      <c r="C7" s="122">
        <v>0</v>
      </c>
      <c r="D7" s="22">
        <v>1</v>
      </c>
      <c r="E7" s="22">
        <v>33</v>
      </c>
    </row>
    <row r="8" spans="1:5" s="4" customFormat="1" ht="25.5" customHeight="1" x14ac:dyDescent="0.25">
      <c r="A8" s="25" t="s">
        <v>68</v>
      </c>
      <c r="B8" s="25">
        <v>140</v>
      </c>
      <c r="C8" s="123">
        <v>0</v>
      </c>
      <c r="D8" s="25">
        <v>0</v>
      </c>
      <c r="E8" s="25">
        <v>33</v>
      </c>
    </row>
    <row r="9" spans="1:5" s="4" customFormat="1" ht="25.5" customHeight="1" x14ac:dyDescent="0.25">
      <c r="A9" s="25" t="s">
        <v>67</v>
      </c>
      <c r="B9" s="25">
        <v>165</v>
      </c>
      <c r="C9" s="123">
        <v>0</v>
      </c>
      <c r="D9" s="25">
        <v>0</v>
      </c>
      <c r="E9" s="25">
        <v>30</v>
      </c>
    </row>
    <row r="10" spans="1:5" s="4" customFormat="1" ht="25.5" customHeight="1" x14ac:dyDescent="0.25">
      <c r="A10" s="25" t="s">
        <v>66</v>
      </c>
      <c r="B10" s="25">
        <v>155</v>
      </c>
      <c r="C10" s="123">
        <v>0</v>
      </c>
      <c r="D10" s="25">
        <v>0</v>
      </c>
      <c r="E10" s="25">
        <v>33</v>
      </c>
    </row>
    <row r="11" spans="1:5" s="4" customFormat="1" ht="25.5" customHeight="1" x14ac:dyDescent="0.25">
      <c r="A11" s="25" t="s">
        <v>65</v>
      </c>
      <c r="B11" s="25">
        <v>155</v>
      </c>
      <c r="C11" s="123">
        <v>0</v>
      </c>
      <c r="D11" s="25">
        <v>0</v>
      </c>
      <c r="E11" s="25">
        <v>34</v>
      </c>
    </row>
    <row r="12" spans="1:5" s="4" customFormat="1" ht="25.5" customHeight="1" x14ac:dyDescent="0.25">
      <c r="A12" s="25" t="s">
        <v>64</v>
      </c>
      <c r="B12" s="25">
        <v>171</v>
      </c>
      <c r="C12" s="123">
        <v>0</v>
      </c>
      <c r="D12" s="25">
        <v>0</v>
      </c>
      <c r="E12" s="25">
        <v>29</v>
      </c>
    </row>
    <row r="13" spans="1:5" s="4" customFormat="1" ht="25.5" customHeight="1" x14ac:dyDescent="0.25">
      <c r="A13" s="25" t="s">
        <v>63</v>
      </c>
      <c r="B13" s="25">
        <v>161</v>
      </c>
      <c r="C13" s="123">
        <v>0</v>
      </c>
      <c r="D13" s="25">
        <v>3</v>
      </c>
      <c r="E13" s="25">
        <v>33</v>
      </c>
    </row>
    <row r="14" spans="1:5" s="4" customFormat="1" ht="25.5" customHeight="1" x14ac:dyDescent="0.25">
      <c r="A14" s="25" t="s">
        <v>62</v>
      </c>
      <c r="B14" s="25">
        <v>170</v>
      </c>
      <c r="C14" s="123">
        <v>0</v>
      </c>
      <c r="D14" s="25">
        <v>54</v>
      </c>
      <c r="E14" s="25">
        <v>37</v>
      </c>
    </row>
    <row r="15" spans="1:5" s="4" customFormat="1" ht="25.5" customHeight="1" x14ac:dyDescent="0.25">
      <c r="A15" s="25" t="s">
        <v>61</v>
      </c>
      <c r="B15" s="25">
        <v>136</v>
      </c>
      <c r="C15" s="123">
        <v>0</v>
      </c>
      <c r="D15" s="25">
        <v>0</v>
      </c>
      <c r="E15" s="25">
        <v>34</v>
      </c>
    </row>
    <row r="16" spans="1:5" s="4" customFormat="1" ht="25.5" customHeight="1" x14ac:dyDescent="0.25">
      <c r="A16" s="25" t="s">
        <v>60</v>
      </c>
      <c r="B16" s="25">
        <v>145</v>
      </c>
      <c r="C16" s="123">
        <v>0</v>
      </c>
      <c r="D16" s="25">
        <v>0</v>
      </c>
      <c r="E16" s="25">
        <v>36</v>
      </c>
    </row>
    <row r="17" spans="1:5" s="4" customFormat="1" ht="25.5" customHeight="1" x14ac:dyDescent="0.25">
      <c r="A17" s="25" t="s">
        <v>59</v>
      </c>
      <c r="B17" s="36">
        <v>135</v>
      </c>
      <c r="C17" s="123">
        <v>0</v>
      </c>
      <c r="D17" s="36">
        <v>0</v>
      </c>
      <c r="E17" s="36">
        <v>35</v>
      </c>
    </row>
    <row r="18" spans="1:5" s="4" customFormat="1" ht="25.5" customHeight="1" thickBot="1" x14ac:dyDescent="0.3">
      <c r="A18" s="28" t="s">
        <v>58</v>
      </c>
      <c r="B18" s="38">
        <v>138</v>
      </c>
      <c r="C18" s="124">
        <v>0</v>
      </c>
      <c r="D18" s="38">
        <v>2</v>
      </c>
      <c r="E18" s="38">
        <v>39</v>
      </c>
    </row>
    <row r="19" spans="1:5" s="86" customFormat="1" ht="25.5" customHeight="1" thickBot="1" x14ac:dyDescent="0.3">
      <c r="A19" s="85" t="s">
        <v>8</v>
      </c>
      <c r="B19" s="98">
        <f>SUM(B7:B18)</f>
        <v>1830</v>
      </c>
      <c r="C19" s="98">
        <f>SUM(C7:C18)</f>
        <v>0</v>
      </c>
      <c r="D19" s="98">
        <f>SUM(D7:D18)</f>
        <v>60</v>
      </c>
      <c r="E19" s="98">
        <f t="shared" ref="E19" si="0">SUM(E7:E18)</f>
        <v>406</v>
      </c>
    </row>
    <row r="20" spans="1:5" s="4" customFormat="1" ht="25.5" customHeight="1" thickBot="1" x14ac:dyDescent="0.3">
      <c r="A20" s="83">
        <v>2018</v>
      </c>
      <c r="B20" s="84">
        <v>2217</v>
      </c>
      <c r="C20" s="84">
        <v>0</v>
      </c>
      <c r="D20" s="84">
        <v>80</v>
      </c>
      <c r="E20" s="84">
        <v>336</v>
      </c>
    </row>
    <row r="22" spans="1:5" x14ac:dyDescent="0.25">
      <c r="A22" s="3" t="s">
        <v>79</v>
      </c>
    </row>
  </sheetData>
  <printOptions horizontalCentered="1"/>
  <pageMargins left="0.19685039370078741" right="0.19685039370078741" top="0.94488188976377963" bottom="0.74803149606299213" header="0.31496062992125984" footer="0.31496062992125984"/>
  <pageSetup paperSize="256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10" workbookViewId="0"/>
  </sheetViews>
  <sheetFormatPr defaultRowHeight="15" x14ac:dyDescent="0.25"/>
  <cols>
    <col min="1" max="1" width="5.7109375" customWidth="1"/>
    <col min="2" max="2" width="29.140625" customWidth="1"/>
    <col min="3" max="4" width="26" customWidth="1"/>
  </cols>
  <sheetData>
    <row r="1" spans="1:4" x14ac:dyDescent="0.25">
      <c r="A1" s="7" t="s">
        <v>105</v>
      </c>
    </row>
    <row r="2" spans="1:4" x14ac:dyDescent="0.25">
      <c r="A2" s="7" t="s">
        <v>53</v>
      </c>
    </row>
    <row r="3" spans="1:4" x14ac:dyDescent="0.25">
      <c r="A3" s="7">
        <v>2019</v>
      </c>
    </row>
    <row r="4" spans="1:4" ht="15.75" thickBot="1" x14ac:dyDescent="0.3">
      <c r="A4" s="1"/>
    </row>
    <row r="5" spans="1:4" s="4" customFormat="1" ht="23.25" customHeight="1" x14ac:dyDescent="0.25">
      <c r="A5" s="137" t="s">
        <v>1</v>
      </c>
      <c r="B5" s="137"/>
      <c r="C5" s="20" t="s">
        <v>54</v>
      </c>
      <c r="D5" s="20" t="s">
        <v>56</v>
      </c>
    </row>
    <row r="6" spans="1:4" s="4" customFormat="1" ht="23.25" customHeight="1" thickBot="1" x14ac:dyDescent="0.3">
      <c r="A6" s="138"/>
      <c r="B6" s="138"/>
      <c r="C6" s="21" t="s">
        <v>55</v>
      </c>
      <c r="D6" s="21" t="s">
        <v>57</v>
      </c>
    </row>
    <row r="7" spans="1:4" ht="15.75" thickBot="1" x14ac:dyDescent="0.3">
      <c r="A7" s="139" t="s">
        <v>16</v>
      </c>
      <c r="B7" s="139"/>
      <c r="C7" s="9" t="s">
        <v>17</v>
      </c>
      <c r="D7" s="9" t="s">
        <v>18</v>
      </c>
    </row>
    <row r="8" spans="1:4" s="4" customFormat="1" ht="26.25" customHeight="1" x14ac:dyDescent="0.25">
      <c r="A8" s="22">
        <v>1</v>
      </c>
      <c r="B8" s="31" t="s">
        <v>9</v>
      </c>
      <c r="C8" s="125">
        <v>47310</v>
      </c>
      <c r="D8" s="125">
        <v>90248</v>
      </c>
    </row>
    <row r="9" spans="1:4" s="4" customFormat="1" ht="26.25" customHeight="1" x14ac:dyDescent="0.25">
      <c r="A9" s="25">
        <v>2</v>
      </c>
      <c r="B9" s="32" t="s">
        <v>11</v>
      </c>
      <c r="C9" s="126">
        <v>0</v>
      </c>
      <c r="D9" s="126">
        <v>41463</v>
      </c>
    </row>
    <row r="10" spans="1:4" s="4" customFormat="1" ht="26.25" customHeight="1" x14ac:dyDescent="0.25">
      <c r="A10" s="25">
        <v>3</v>
      </c>
      <c r="B10" s="32" t="s">
        <v>12</v>
      </c>
      <c r="C10" s="126">
        <v>6759</v>
      </c>
      <c r="D10" s="126">
        <v>25259</v>
      </c>
    </row>
    <row r="11" spans="1:4" s="4" customFormat="1" ht="26.25" customHeight="1" x14ac:dyDescent="0.25">
      <c r="A11" s="25">
        <v>4</v>
      </c>
      <c r="B11" s="32" t="s">
        <v>13</v>
      </c>
      <c r="C11" s="126">
        <v>394255</v>
      </c>
      <c r="D11" s="126">
        <v>11013</v>
      </c>
    </row>
    <row r="12" spans="1:4" s="4" customFormat="1" ht="26.25" customHeight="1" thickBot="1" x14ac:dyDescent="0.3">
      <c r="A12" s="28">
        <v>5</v>
      </c>
      <c r="B12" s="33" t="s">
        <v>14</v>
      </c>
      <c r="C12" s="133">
        <v>2253</v>
      </c>
      <c r="D12" s="133">
        <v>36958</v>
      </c>
    </row>
    <row r="13" spans="1:4" s="4" customFormat="1" ht="22.5" customHeight="1" thickBot="1" x14ac:dyDescent="0.3">
      <c r="A13" s="6"/>
      <c r="B13" s="6" t="s">
        <v>8</v>
      </c>
      <c r="C13" s="30">
        <f>SUM(C8:C12)</f>
        <v>450577</v>
      </c>
      <c r="D13" s="30">
        <f>SUM(D8:D12)</f>
        <v>204941</v>
      </c>
    </row>
    <row r="14" spans="1:4" s="4" customFormat="1" ht="22.5" customHeight="1" thickBot="1" x14ac:dyDescent="0.3">
      <c r="A14" s="21"/>
      <c r="B14" s="21">
        <v>2018</v>
      </c>
      <c r="C14" s="14">
        <v>450241</v>
      </c>
      <c r="D14" s="14">
        <v>198870</v>
      </c>
    </row>
    <row r="15" spans="1:4" s="4" customFormat="1" ht="22.5" customHeight="1" thickBot="1" x14ac:dyDescent="0.3">
      <c r="A15" s="21"/>
      <c r="B15" s="70">
        <v>2017</v>
      </c>
      <c r="C15" s="14">
        <v>441373</v>
      </c>
      <c r="D15" s="14">
        <v>181252</v>
      </c>
    </row>
    <row r="16" spans="1:4" s="4" customFormat="1" ht="22.5" customHeight="1" thickBot="1" x14ac:dyDescent="0.3">
      <c r="A16" s="21"/>
      <c r="B16" s="70">
        <v>2016</v>
      </c>
      <c r="C16" s="14">
        <v>438905</v>
      </c>
      <c r="D16" s="14">
        <v>130502</v>
      </c>
    </row>
    <row r="17" spans="1:4" s="4" customFormat="1" ht="22.5" customHeight="1" thickBot="1" x14ac:dyDescent="0.3">
      <c r="A17" s="21"/>
      <c r="B17" s="70">
        <v>2015</v>
      </c>
      <c r="C17" s="14">
        <v>437363</v>
      </c>
      <c r="D17" s="14">
        <v>163686</v>
      </c>
    </row>
    <row r="18" spans="1:4" x14ac:dyDescent="0.25">
      <c r="A18" s="3"/>
    </row>
    <row r="19" spans="1:4" x14ac:dyDescent="0.25">
      <c r="A19" s="3" t="s">
        <v>79</v>
      </c>
    </row>
  </sheetData>
  <mergeCells count="2">
    <mergeCell ref="A5:B6"/>
    <mergeCell ref="A7:B7"/>
  </mergeCells>
  <printOptions horizontalCentered="1"/>
  <pageMargins left="0.70866141732283472" right="0.70866141732283472" top="0.94488188976377963" bottom="0.74803149606299213" header="0.31496062992125984" footer="0.31496062992125984"/>
  <pageSetup paperSize="256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3" workbookViewId="0"/>
  </sheetViews>
  <sheetFormatPr defaultRowHeight="15" x14ac:dyDescent="0.25"/>
  <cols>
    <col min="1" max="1" width="5.7109375" customWidth="1"/>
    <col min="2" max="2" width="23.42578125" customWidth="1"/>
    <col min="3" max="7" width="11.7109375" customWidth="1"/>
  </cols>
  <sheetData>
    <row r="1" spans="1:7" x14ac:dyDescent="0.25">
      <c r="A1" s="7" t="s">
        <v>106</v>
      </c>
    </row>
    <row r="2" spans="1:7" x14ac:dyDescent="0.25">
      <c r="A2" s="7" t="s">
        <v>80</v>
      </c>
    </row>
    <row r="3" spans="1:7" x14ac:dyDescent="0.25">
      <c r="A3" s="7">
        <v>2019</v>
      </c>
    </row>
    <row r="4" spans="1:7" ht="15.75" thickBot="1" x14ac:dyDescent="0.3">
      <c r="A4" s="1"/>
    </row>
    <row r="5" spans="1:7" s="4" customFormat="1" ht="23.25" customHeight="1" x14ac:dyDescent="0.25">
      <c r="A5" s="137" t="s">
        <v>1</v>
      </c>
      <c r="B5" s="137"/>
      <c r="C5" s="88" t="s">
        <v>73</v>
      </c>
      <c r="D5" s="88" t="s">
        <v>72</v>
      </c>
      <c r="E5" s="88" t="s">
        <v>71</v>
      </c>
      <c r="F5" s="88" t="s">
        <v>51</v>
      </c>
      <c r="G5" s="88" t="s">
        <v>52</v>
      </c>
    </row>
    <row r="6" spans="1:7" s="4" customFormat="1" ht="23.25" customHeight="1" thickBot="1" x14ac:dyDescent="0.3">
      <c r="A6" s="138"/>
      <c r="B6" s="138"/>
      <c r="C6" s="89" t="s">
        <v>57</v>
      </c>
      <c r="D6" s="89" t="s">
        <v>57</v>
      </c>
      <c r="E6" s="89" t="s">
        <v>57</v>
      </c>
      <c r="F6" s="89" t="s">
        <v>57</v>
      </c>
      <c r="G6" s="89" t="s">
        <v>57</v>
      </c>
    </row>
    <row r="7" spans="1:7" ht="15.75" thickBot="1" x14ac:dyDescent="0.3">
      <c r="A7" s="139" t="s">
        <v>16</v>
      </c>
      <c r="B7" s="139"/>
      <c r="C7" s="9" t="s">
        <v>17</v>
      </c>
      <c r="D7" s="9" t="s">
        <v>18</v>
      </c>
      <c r="E7" s="9" t="s">
        <v>19</v>
      </c>
      <c r="F7" s="9" t="s">
        <v>20</v>
      </c>
      <c r="G7" s="9" t="s">
        <v>21</v>
      </c>
    </row>
    <row r="8" spans="1:7" s="4" customFormat="1" ht="26.25" customHeight="1" x14ac:dyDescent="0.25">
      <c r="A8" s="22">
        <v>1</v>
      </c>
      <c r="B8" s="31" t="s">
        <v>9</v>
      </c>
      <c r="C8" s="116">
        <v>98662</v>
      </c>
      <c r="D8" s="116">
        <v>8822</v>
      </c>
      <c r="E8" s="116">
        <v>34486</v>
      </c>
      <c r="F8" s="116">
        <v>21751</v>
      </c>
      <c r="G8" s="116">
        <v>6692</v>
      </c>
    </row>
    <row r="9" spans="1:7" s="4" customFormat="1" ht="26.25" customHeight="1" x14ac:dyDescent="0.25">
      <c r="A9" s="25">
        <v>2</v>
      </c>
      <c r="B9" s="32" t="s">
        <v>11</v>
      </c>
      <c r="C9" s="117">
        <v>208306</v>
      </c>
      <c r="D9" s="117">
        <v>8455</v>
      </c>
      <c r="E9" s="117">
        <v>38935</v>
      </c>
      <c r="F9" s="117">
        <v>20416</v>
      </c>
      <c r="G9" s="117">
        <v>6985</v>
      </c>
    </row>
    <row r="10" spans="1:7" s="4" customFormat="1" ht="26.25" customHeight="1" x14ac:dyDescent="0.25">
      <c r="A10" s="25">
        <v>3</v>
      </c>
      <c r="B10" s="32" t="s">
        <v>12</v>
      </c>
      <c r="C10" s="117">
        <v>144469</v>
      </c>
      <c r="D10" s="117">
        <v>5035</v>
      </c>
      <c r="E10" s="117">
        <v>33019</v>
      </c>
      <c r="F10" s="117">
        <v>22129</v>
      </c>
      <c r="G10" s="117">
        <v>5736</v>
      </c>
    </row>
    <row r="11" spans="1:7" s="4" customFormat="1" ht="26.25" customHeight="1" x14ac:dyDescent="0.25">
      <c r="A11" s="25">
        <v>4</v>
      </c>
      <c r="B11" s="32" t="s">
        <v>13</v>
      </c>
      <c r="C11" s="117">
        <v>9107</v>
      </c>
      <c r="D11" s="117">
        <v>4332</v>
      </c>
      <c r="E11" s="117">
        <v>11713</v>
      </c>
      <c r="F11" s="117">
        <v>11924</v>
      </c>
      <c r="G11" s="117">
        <v>3027</v>
      </c>
    </row>
    <row r="12" spans="1:7" s="4" customFormat="1" ht="26.25" customHeight="1" thickBot="1" x14ac:dyDescent="0.3">
      <c r="A12" s="28">
        <v>5</v>
      </c>
      <c r="B12" s="33" t="s">
        <v>14</v>
      </c>
      <c r="C12" s="118">
        <v>32033</v>
      </c>
      <c r="D12" s="118">
        <v>7725</v>
      </c>
      <c r="E12" s="118">
        <v>30369</v>
      </c>
      <c r="F12" s="118">
        <v>19591</v>
      </c>
      <c r="G12" s="118">
        <v>1115</v>
      </c>
    </row>
    <row r="13" spans="1:7" s="4" customFormat="1" ht="22.5" customHeight="1" thickBot="1" x14ac:dyDescent="0.3">
      <c r="A13" s="108"/>
      <c r="B13" s="108" t="s">
        <v>8</v>
      </c>
      <c r="C13" s="120">
        <f>SUM(C8:C12)</f>
        <v>492577</v>
      </c>
      <c r="D13" s="120">
        <f t="shared" ref="D13:G13" si="0">SUM(D8:D12)</f>
        <v>34369</v>
      </c>
      <c r="E13" s="120">
        <f t="shared" si="0"/>
        <v>148522</v>
      </c>
      <c r="F13" s="120">
        <f t="shared" si="0"/>
        <v>95811</v>
      </c>
      <c r="G13" s="120">
        <f t="shared" si="0"/>
        <v>23555</v>
      </c>
    </row>
    <row r="14" spans="1:7" s="4" customFormat="1" ht="22.5" customHeight="1" thickBot="1" x14ac:dyDescent="0.3">
      <c r="A14" s="108"/>
      <c r="B14" s="108">
        <v>2018</v>
      </c>
      <c r="C14" s="119">
        <v>491680</v>
      </c>
      <c r="D14" s="121">
        <v>32109</v>
      </c>
      <c r="E14" s="121">
        <v>146631</v>
      </c>
      <c r="F14" s="121">
        <v>94149</v>
      </c>
      <c r="G14" s="121">
        <v>21696</v>
      </c>
    </row>
    <row r="15" spans="1:7" s="4" customFormat="1" ht="22.5" customHeight="1" thickBot="1" x14ac:dyDescent="0.3">
      <c r="A15" s="108"/>
      <c r="B15" s="108">
        <v>2017</v>
      </c>
      <c r="C15" s="121">
        <v>472108</v>
      </c>
      <c r="D15" s="121">
        <v>31164</v>
      </c>
      <c r="E15" s="121">
        <v>140281</v>
      </c>
      <c r="F15" s="121">
        <v>92187</v>
      </c>
      <c r="G15" s="121">
        <v>21170</v>
      </c>
    </row>
    <row r="16" spans="1:7" s="4" customFormat="1" ht="22.5" customHeight="1" thickBot="1" x14ac:dyDescent="0.3">
      <c r="A16" s="108"/>
      <c r="B16" s="108">
        <v>2016</v>
      </c>
      <c r="C16" s="121">
        <v>468079</v>
      </c>
      <c r="D16" s="121">
        <v>29757</v>
      </c>
      <c r="E16" s="121">
        <v>138560</v>
      </c>
      <c r="F16" s="121">
        <v>89839</v>
      </c>
      <c r="G16" s="121">
        <v>20461</v>
      </c>
    </row>
    <row r="17" spans="1:7" s="4" customFormat="1" ht="22.5" customHeight="1" thickBot="1" x14ac:dyDescent="0.3">
      <c r="A17" s="108"/>
      <c r="B17" s="108">
        <v>2015</v>
      </c>
      <c r="C17" s="121">
        <v>463864</v>
      </c>
      <c r="D17" s="121">
        <v>33978</v>
      </c>
      <c r="E17" s="121">
        <v>42472</v>
      </c>
      <c r="F17" s="121">
        <v>81339</v>
      </c>
      <c r="G17" s="121">
        <v>20323</v>
      </c>
    </row>
    <row r="18" spans="1:7" x14ac:dyDescent="0.25">
      <c r="A18" s="3"/>
    </row>
    <row r="19" spans="1:7" x14ac:dyDescent="0.25">
      <c r="A19" s="3" t="s">
        <v>79</v>
      </c>
    </row>
    <row r="21" spans="1:7" x14ac:dyDescent="0.25">
      <c r="A21" s="99"/>
    </row>
  </sheetData>
  <mergeCells count="2">
    <mergeCell ref="A5:B6"/>
    <mergeCell ref="A7:B7"/>
  </mergeCells>
  <printOptions horizontalCentered="1"/>
  <pageMargins left="0.70866141732283472" right="0.70866141732283472" top="0.94488188976377963" bottom="0.74803149606299213" header="0.31496062992125984" footer="0.31496062992125984"/>
  <pageSetup paperSize="25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10" workbookViewId="0">
      <selection activeCell="A17" sqref="A17"/>
    </sheetView>
  </sheetViews>
  <sheetFormatPr defaultRowHeight="15" x14ac:dyDescent="0.25"/>
  <cols>
    <col min="1" max="1" width="5" customWidth="1"/>
    <col min="2" max="2" width="22.140625" customWidth="1"/>
    <col min="3" max="5" width="15.7109375" customWidth="1"/>
  </cols>
  <sheetData>
    <row r="1" spans="1:5" x14ac:dyDescent="0.25">
      <c r="A1" s="7" t="s">
        <v>107</v>
      </c>
    </row>
    <row r="2" spans="1:5" x14ac:dyDescent="0.25">
      <c r="A2" s="7" t="s">
        <v>89</v>
      </c>
    </row>
    <row r="3" spans="1:5" x14ac:dyDescent="0.25">
      <c r="A3" s="7">
        <v>2019</v>
      </c>
    </row>
    <row r="4" spans="1:5" ht="15.75" thickBot="1" x14ac:dyDescent="0.3"/>
    <row r="5" spans="1:5" ht="27" customHeight="1" thickBot="1" x14ac:dyDescent="0.3">
      <c r="A5" s="137" t="s">
        <v>1</v>
      </c>
      <c r="B5" s="137"/>
      <c r="C5" s="143" t="s">
        <v>76</v>
      </c>
      <c r="D5" s="143"/>
      <c r="E5" s="143"/>
    </row>
    <row r="6" spans="1:5" ht="27" customHeight="1" thickBot="1" x14ac:dyDescent="0.3">
      <c r="A6" s="138"/>
      <c r="B6" s="138"/>
      <c r="C6" s="90" t="s">
        <v>77</v>
      </c>
      <c r="D6" s="90" t="s">
        <v>78</v>
      </c>
      <c r="E6" s="90" t="s">
        <v>8</v>
      </c>
    </row>
    <row r="7" spans="1:5" ht="15.75" thickBot="1" x14ac:dyDescent="0.3">
      <c r="A7" s="144" t="s">
        <v>16</v>
      </c>
      <c r="B7" s="145"/>
      <c r="C7" s="91" t="s">
        <v>20</v>
      </c>
      <c r="D7" s="92" t="s">
        <v>21</v>
      </c>
      <c r="E7" s="92" t="s">
        <v>22</v>
      </c>
    </row>
    <row r="8" spans="1:5" s="4" customFormat="1" ht="33.75" customHeight="1" x14ac:dyDescent="0.25">
      <c r="A8" s="22">
        <v>1</v>
      </c>
      <c r="B8" s="23" t="s">
        <v>9</v>
      </c>
      <c r="C8" s="93">
        <v>0</v>
      </c>
      <c r="D8" s="93">
        <v>0</v>
      </c>
      <c r="E8" s="93">
        <f>SUM(C8:D8)</f>
        <v>0</v>
      </c>
    </row>
    <row r="9" spans="1:5" s="4" customFormat="1" ht="33.75" customHeight="1" x14ac:dyDescent="0.25">
      <c r="A9" s="25">
        <v>2</v>
      </c>
      <c r="B9" s="26" t="s">
        <v>11</v>
      </c>
      <c r="C9" s="94">
        <v>0</v>
      </c>
      <c r="D9" s="94">
        <v>0</v>
      </c>
      <c r="E9" s="94">
        <f>SUM(C9:D9)</f>
        <v>0</v>
      </c>
    </row>
    <row r="10" spans="1:5" s="4" customFormat="1" ht="33.75" customHeight="1" x14ac:dyDescent="0.25">
      <c r="A10" s="25">
        <v>3</v>
      </c>
      <c r="B10" s="26" t="s">
        <v>12</v>
      </c>
      <c r="C10" s="94">
        <v>1</v>
      </c>
      <c r="D10" s="94">
        <v>0</v>
      </c>
      <c r="E10" s="94">
        <f>SUM(C10:D10)</f>
        <v>1</v>
      </c>
    </row>
    <row r="11" spans="1:5" s="4" customFormat="1" ht="33.75" customHeight="1" x14ac:dyDescent="0.25">
      <c r="A11" s="25">
        <v>4</v>
      </c>
      <c r="B11" s="26" t="s">
        <v>13</v>
      </c>
      <c r="C11" s="94">
        <v>0</v>
      </c>
      <c r="D11" s="94">
        <v>1</v>
      </c>
      <c r="E11" s="94">
        <f>SUM(C11:D11)</f>
        <v>1</v>
      </c>
    </row>
    <row r="12" spans="1:5" s="4" customFormat="1" ht="33.75" customHeight="1" thickBot="1" x14ac:dyDescent="0.3">
      <c r="A12" s="28">
        <v>5</v>
      </c>
      <c r="B12" s="29" t="s">
        <v>14</v>
      </c>
      <c r="C12" s="95">
        <v>0</v>
      </c>
      <c r="D12" s="95">
        <v>1</v>
      </c>
      <c r="E12" s="95">
        <f>SUM(C12:D12)</f>
        <v>1</v>
      </c>
    </row>
    <row r="13" spans="1:5" ht="33.75" customHeight="1" thickBot="1" x14ac:dyDescent="0.3">
      <c r="A13" s="146" t="s">
        <v>8</v>
      </c>
      <c r="B13" s="146"/>
      <c r="C13" s="96">
        <f>SUM(C8:C12)</f>
        <v>1</v>
      </c>
      <c r="D13" s="96">
        <f>SUM(D8:D12)</f>
        <v>2</v>
      </c>
      <c r="E13" s="96">
        <f>SUM(E8:E12)</f>
        <v>3</v>
      </c>
    </row>
    <row r="14" spans="1:5" s="87" customFormat="1" ht="24.75" customHeight="1" thickBot="1" x14ac:dyDescent="0.3">
      <c r="A14" s="142">
        <v>2018</v>
      </c>
      <c r="B14" s="142"/>
      <c r="C14" s="97">
        <v>1</v>
      </c>
      <c r="D14" s="97">
        <v>0</v>
      </c>
      <c r="E14" s="97">
        <v>1</v>
      </c>
    </row>
    <row r="16" spans="1:5" x14ac:dyDescent="0.25">
      <c r="A16" s="3" t="s">
        <v>79</v>
      </c>
    </row>
    <row r="17" spans="1:1" x14ac:dyDescent="0.25">
      <c r="A17" s="3"/>
    </row>
  </sheetData>
  <mergeCells count="5">
    <mergeCell ref="A14:B14"/>
    <mergeCell ref="A5:B6"/>
    <mergeCell ref="C5:E5"/>
    <mergeCell ref="A7:B7"/>
    <mergeCell ref="A13:B13"/>
  </mergeCells>
  <printOptions horizontalCentered="1"/>
  <pageMargins left="0.19685039370078741" right="0.19685039370078741" top="0.94488188976377963" bottom="0.74803149606299213" header="0.31496062992125984" footer="0.31496062992125984"/>
  <pageSetup paperSize="256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5" x14ac:dyDescent="0.25"/>
  <cols>
    <col min="1" max="1" width="5.7109375" customWidth="1"/>
    <col min="2" max="2" width="24.7109375" customWidth="1"/>
    <col min="3" max="5" width="18" customWidth="1"/>
  </cols>
  <sheetData>
    <row r="1" spans="1:5" x14ac:dyDescent="0.25">
      <c r="A1" s="7" t="s">
        <v>91</v>
      </c>
    </row>
    <row r="2" spans="1:5" x14ac:dyDescent="0.25">
      <c r="A2" s="7" t="s">
        <v>23</v>
      </c>
    </row>
    <row r="3" spans="1:5" x14ac:dyDescent="0.25">
      <c r="A3" s="7">
        <v>2019</v>
      </c>
    </row>
    <row r="4" spans="1:5" ht="15.75" thickBot="1" x14ac:dyDescent="0.3">
      <c r="A4" s="1"/>
    </row>
    <row r="5" spans="1:5" s="4" customFormat="1" x14ac:dyDescent="0.25">
      <c r="A5" s="137" t="s">
        <v>1</v>
      </c>
      <c r="B5" s="137"/>
      <c r="C5" s="110" t="s">
        <v>24</v>
      </c>
      <c r="D5" s="110" t="s">
        <v>26</v>
      </c>
      <c r="E5" s="110" t="s">
        <v>28</v>
      </c>
    </row>
    <row r="6" spans="1:5" s="4" customFormat="1" ht="15.75" thickBot="1" x14ac:dyDescent="0.3">
      <c r="A6" s="138"/>
      <c r="B6" s="138"/>
      <c r="C6" s="111" t="s">
        <v>25</v>
      </c>
      <c r="D6" s="111" t="s">
        <v>27</v>
      </c>
      <c r="E6" s="111" t="s">
        <v>29</v>
      </c>
    </row>
    <row r="7" spans="1:5" s="4" customFormat="1" ht="16.5" customHeight="1" thickBot="1" x14ac:dyDescent="0.3">
      <c r="A7" s="139" t="s">
        <v>16</v>
      </c>
      <c r="B7" s="139"/>
      <c r="C7" s="9" t="s">
        <v>17</v>
      </c>
      <c r="D7" s="9" t="s">
        <v>18</v>
      </c>
      <c r="E7" s="9" t="s">
        <v>19</v>
      </c>
    </row>
    <row r="8" spans="1:5" s="4" customFormat="1" ht="27" customHeight="1" x14ac:dyDescent="0.25">
      <c r="A8" s="22">
        <v>1</v>
      </c>
      <c r="B8" s="31" t="s">
        <v>9</v>
      </c>
      <c r="C8" s="34">
        <v>529</v>
      </c>
      <c r="D8" s="35">
        <v>3307.01</v>
      </c>
      <c r="E8" s="49">
        <f>D8*10/C8</f>
        <v>62.514366729678649</v>
      </c>
    </row>
    <row r="9" spans="1:5" s="4" customFormat="1" ht="27" customHeight="1" x14ac:dyDescent="0.25">
      <c r="A9" s="25">
        <v>2</v>
      </c>
      <c r="B9" s="32" t="s">
        <v>11</v>
      </c>
      <c r="C9" s="36">
        <v>375</v>
      </c>
      <c r="D9" s="37">
        <v>2741.77</v>
      </c>
      <c r="E9" s="50">
        <f t="shared" ref="E9:E13" si="0">D9*10/C9</f>
        <v>73.113866666666667</v>
      </c>
    </row>
    <row r="10" spans="1:5" s="4" customFormat="1" ht="27" customHeight="1" x14ac:dyDescent="0.25">
      <c r="A10" s="25">
        <v>3</v>
      </c>
      <c r="B10" s="32" t="s">
        <v>12</v>
      </c>
      <c r="C10" s="36">
        <v>333</v>
      </c>
      <c r="D10" s="37">
        <v>2528.1</v>
      </c>
      <c r="E10" s="50">
        <f t="shared" si="0"/>
        <v>75.918918918918919</v>
      </c>
    </row>
    <row r="11" spans="1:5" s="4" customFormat="1" ht="27" customHeight="1" x14ac:dyDescent="0.25">
      <c r="A11" s="25">
        <v>4</v>
      </c>
      <c r="B11" s="32" t="s">
        <v>13</v>
      </c>
      <c r="C11" s="36">
        <v>157</v>
      </c>
      <c r="D11" s="37">
        <v>1071.45</v>
      </c>
      <c r="E11" s="50">
        <f t="shared" si="0"/>
        <v>68.245222929936304</v>
      </c>
    </row>
    <row r="12" spans="1:5" s="4" customFormat="1" ht="27" customHeight="1" thickBot="1" x14ac:dyDescent="0.3">
      <c r="A12" s="28">
        <v>5</v>
      </c>
      <c r="B12" s="33" t="s">
        <v>14</v>
      </c>
      <c r="C12" s="38">
        <v>251</v>
      </c>
      <c r="D12" s="39">
        <v>1753.43</v>
      </c>
      <c r="E12" s="51">
        <f t="shared" si="0"/>
        <v>69.857768924302789</v>
      </c>
    </row>
    <row r="13" spans="1:5" s="4" customFormat="1" ht="27" customHeight="1" thickBot="1" x14ac:dyDescent="0.3">
      <c r="A13" s="6"/>
      <c r="B13" s="6" t="s">
        <v>15</v>
      </c>
      <c r="C13" s="30">
        <f>SUM(C8:C12)</f>
        <v>1645</v>
      </c>
      <c r="D13" s="30">
        <f>SUM(D8:D12)</f>
        <v>11401.760000000002</v>
      </c>
      <c r="E13" s="52">
        <f t="shared" si="0"/>
        <v>69.311610942249246</v>
      </c>
    </row>
    <row r="14" spans="1:5" s="75" customFormat="1" ht="27" customHeight="1" thickBot="1" x14ac:dyDescent="0.3">
      <c r="A14" s="112"/>
      <c r="B14" s="112">
        <v>2018</v>
      </c>
      <c r="C14" s="76">
        <v>1812</v>
      </c>
      <c r="D14" s="76">
        <v>12502</v>
      </c>
      <c r="E14" s="77">
        <v>68.995584988962477</v>
      </c>
    </row>
    <row r="15" spans="1:5" x14ac:dyDescent="0.25">
      <c r="A15" s="1"/>
    </row>
    <row r="16" spans="1:5" x14ac:dyDescent="0.25">
      <c r="A16" s="3" t="s">
        <v>79</v>
      </c>
    </row>
  </sheetData>
  <mergeCells count="2">
    <mergeCell ref="A5:B6"/>
    <mergeCell ref="A7:B7"/>
  </mergeCells>
  <pageMargins left="0.70866141732283472" right="0.70866141732283472" top="0.94488188976377963" bottom="0.74803149606299213" header="0.31496062992125984" footer="0.31496062992125984"/>
  <pageSetup paperSize="2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5"/>
  <cols>
    <col min="1" max="1" width="5.7109375" customWidth="1"/>
    <col min="2" max="2" width="25.7109375" customWidth="1"/>
    <col min="3" max="5" width="18" customWidth="1"/>
  </cols>
  <sheetData>
    <row r="1" spans="1:5" x14ac:dyDescent="0.25">
      <c r="A1" s="7" t="s">
        <v>92</v>
      </c>
    </row>
    <row r="2" spans="1:5" x14ac:dyDescent="0.25">
      <c r="A2" s="7" t="s">
        <v>30</v>
      </c>
    </row>
    <row r="3" spans="1:5" x14ac:dyDescent="0.25">
      <c r="A3" s="7">
        <v>2019</v>
      </c>
    </row>
    <row r="4" spans="1:5" ht="15.75" thickBot="1" x14ac:dyDescent="0.3">
      <c r="A4" s="1"/>
    </row>
    <row r="5" spans="1:5" ht="24.75" customHeight="1" x14ac:dyDescent="0.25">
      <c r="A5" s="137" t="s">
        <v>1</v>
      </c>
      <c r="B5" s="137"/>
      <c r="C5" s="10" t="s">
        <v>24</v>
      </c>
      <c r="D5" s="10" t="s">
        <v>26</v>
      </c>
      <c r="E5" s="10" t="s">
        <v>28</v>
      </c>
    </row>
    <row r="6" spans="1:5" ht="15.75" thickBot="1" x14ac:dyDescent="0.3">
      <c r="A6" s="138"/>
      <c r="B6" s="138"/>
      <c r="C6" s="5" t="s">
        <v>25</v>
      </c>
      <c r="D6" s="5" t="s">
        <v>27</v>
      </c>
      <c r="E6" s="5" t="s">
        <v>29</v>
      </c>
    </row>
    <row r="7" spans="1:5" ht="15.75" thickBot="1" x14ac:dyDescent="0.3">
      <c r="A7" s="139" t="s">
        <v>16</v>
      </c>
      <c r="B7" s="139"/>
      <c r="C7" s="9" t="s">
        <v>17</v>
      </c>
      <c r="D7" s="9" t="s">
        <v>18</v>
      </c>
      <c r="E7" s="9" t="s">
        <v>19</v>
      </c>
    </row>
    <row r="8" spans="1:5" ht="28.5" customHeight="1" x14ac:dyDescent="0.25">
      <c r="A8" s="22">
        <v>1</v>
      </c>
      <c r="B8" s="31" t="s">
        <v>9</v>
      </c>
      <c r="C8" s="34">
        <v>58</v>
      </c>
      <c r="D8" s="34">
        <v>341.19</v>
      </c>
      <c r="E8" s="49">
        <f t="shared" ref="E8:E10" si="0">D8*10/C8</f>
        <v>58.82586206896552</v>
      </c>
    </row>
    <row r="9" spans="1:5" ht="28.5" customHeight="1" x14ac:dyDescent="0.25">
      <c r="A9" s="25">
        <v>2</v>
      </c>
      <c r="B9" s="32" t="s">
        <v>11</v>
      </c>
      <c r="C9" s="36">
        <v>304</v>
      </c>
      <c r="D9" s="37">
        <v>2117.52</v>
      </c>
      <c r="E9" s="50">
        <f t="shared" si="0"/>
        <v>69.655263157894737</v>
      </c>
    </row>
    <row r="10" spans="1:5" ht="28.5" customHeight="1" x14ac:dyDescent="0.25">
      <c r="A10" s="25">
        <v>3</v>
      </c>
      <c r="B10" s="32" t="s">
        <v>12</v>
      </c>
      <c r="C10" s="36">
        <v>81</v>
      </c>
      <c r="D10" s="36">
        <v>516.69000000000005</v>
      </c>
      <c r="E10" s="50">
        <f t="shared" si="0"/>
        <v>63.788888888888899</v>
      </c>
    </row>
    <row r="11" spans="1:5" ht="28.5" customHeight="1" x14ac:dyDescent="0.25">
      <c r="A11" s="25">
        <v>4</v>
      </c>
      <c r="B11" s="32" t="s">
        <v>13</v>
      </c>
      <c r="C11" s="36">
        <v>0</v>
      </c>
      <c r="D11" s="36">
        <v>0</v>
      </c>
      <c r="E11" s="50">
        <v>0</v>
      </c>
    </row>
    <row r="12" spans="1:5" ht="28.5" customHeight="1" thickBot="1" x14ac:dyDescent="0.3">
      <c r="A12" s="28">
        <v>5</v>
      </c>
      <c r="B12" s="33" t="s">
        <v>14</v>
      </c>
      <c r="C12" s="38">
        <v>0</v>
      </c>
      <c r="D12" s="38">
        <v>0</v>
      </c>
      <c r="E12" s="50">
        <v>0</v>
      </c>
    </row>
    <row r="13" spans="1:5" s="4" customFormat="1" ht="24" customHeight="1" thickBot="1" x14ac:dyDescent="0.3">
      <c r="A13" s="6"/>
      <c r="B13" s="6" t="s">
        <v>15</v>
      </c>
      <c r="C13" s="30">
        <f>SUM(C8:C12)</f>
        <v>443</v>
      </c>
      <c r="D13" s="30">
        <f>SUM(D8:D12)</f>
        <v>2975.4</v>
      </c>
      <c r="E13" s="52">
        <f>D13*10/C13</f>
        <v>67.164785553047409</v>
      </c>
    </row>
    <row r="14" spans="1:5" s="4" customFormat="1" ht="21.75" customHeight="1" thickBot="1" x14ac:dyDescent="0.3">
      <c r="A14" s="78"/>
      <c r="B14" s="79">
        <v>2018</v>
      </c>
      <c r="C14" s="79">
        <v>459</v>
      </c>
      <c r="D14" s="80">
        <v>3076</v>
      </c>
      <c r="E14" s="81">
        <v>67.015250544662308</v>
      </c>
    </row>
    <row r="15" spans="1:5" x14ac:dyDescent="0.25">
      <c r="A15" s="3" t="s">
        <v>79</v>
      </c>
    </row>
  </sheetData>
  <mergeCells count="2">
    <mergeCell ref="A5:B6"/>
    <mergeCell ref="A7:B7"/>
  </mergeCells>
  <pageMargins left="0.70866141732283472" right="0.70866141732283472" top="0.94488188976377963" bottom="0.74803149606299213" header="0.31496062992125984" footer="0.31496062992125984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5.7109375" customWidth="1"/>
    <col min="2" max="2" width="22.140625" customWidth="1"/>
    <col min="3" max="5" width="18" customWidth="1"/>
  </cols>
  <sheetData>
    <row r="1" spans="1:5" x14ac:dyDescent="0.25">
      <c r="A1" s="7" t="s">
        <v>93</v>
      </c>
    </row>
    <row r="2" spans="1:5" x14ac:dyDescent="0.25">
      <c r="A2" s="7" t="s">
        <v>31</v>
      </c>
    </row>
    <row r="3" spans="1:5" x14ac:dyDescent="0.25">
      <c r="A3" s="7">
        <v>2019</v>
      </c>
    </row>
    <row r="4" spans="1:5" ht="15.75" thickBot="1" x14ac:dyDescent="0.3">
      <c r="A4" s="1"/>
    </row>
    <row r="5" spans="1:5" ht="24.75" customHeight="1" x14ac:dyDescent="0.25">
      <c r="A5" s="137" t="s">
        <v>1</v>
      </c>
      <c r="B5" s="137"/>
      <c r="C5" s="10" t="s">
        <v>24</v>
      </c>
      <c r="D5" s="10" t="s">
        <v>26</v>
      </c>
      <c r="E5" s="10" t="s">
        <v>28</v>
      </c>
    </row>
    <row r="6" spans="1:5" ht="15.75" thickBot="1" x14ac:dyDescent="0.3">
      <c r="A6" s="138"/>
      <c r="B6" s="138"/>
      <c r="C6" s="5" t="s">
        <v>25</v>
      </c>
      <c r="D6" s="5" t="s">
        <v>27</v>
      </c>
      <c r="E6" s="5" t="s">
        <v>29</v>
      </c>
    </row>
    <row r="7" spans="1:5" ht="15.75" thickBot="1" x14ac:dyDescent="0.3">
      <c r="A7" s="139" t="s">
        <v>16</v>
      </c>
      <c r="B7" s="139"/>
      <c r="C7" s="9" t="s">
        <v>17</v>
      </c>
      <c r="D7" s="9" t="s">
        <v>18</v>
      </c>
      <c r="E7" s="9" t="s">
        <v>19</v>
      </c>
    </row>
    <row r="8" spans="1:5" ht="28.5" customHeight="1" x14ac:dyDescent="0.25">
      <c r="A8" s="22">
        <v>1</v>
      </c>
      <c r="B8" s="31" t="s">
        <v>9</v>
      </c>
      <c r="C8" s="24">
        <v>1233</v>
      </c>
      <c r="D8" s="27">
        <v>8990.6200000000008</v>
      </c>
      <c r="E8" s="46">
        <f t="shared" ref="E8:E12" si="0">D8*10/C8</f>
        <v>72.916626115166267</v>
      </c>
    </row>
    <row r="9" spans="1:5" ht="28.5" customHeight="1" x14ac:dyDescent="0.25">
      <c r="A9" s="25">
        <v>2</v>
      </c>
      <c r="B9" s="32" t="s">
        <v>11</v>
      </c>
      <c r="C9" s="27">
        <v>1398</v>
      </c>
      <c r="D9" s="27">
        <v>9885.26</v>
      </c>
      <c r="E9" s="47">
        <f t="shared" si="0"/>
        <v>70.710014306151649</v>
      </c>
    </row>
    <row r="10" spans="1:5" ht="28.5" customHeight="1" x14ac:dyDescent="0.25">
      <c r="A10" s="25">
        <v>3</v>
      </c>
      <c r="B10" s="32" t="s">
        <v>12</v>
      </c>
      <c r="C10" s="25">
        <v>1108</v>
      </c>
      <c r="D10" s="27">
        <v>8079.91</v>
      </c>
      <c r="E10" s="47">
        <f t="shared" si="0"/>
        <v>72.923375451263539</v>
      </c>
    </row>
    <row r="11" spans="1:5" ht="28.5" customHeight="1" x14ac:dyDescent="0.25">
      <c r="A11" s="25">
        <v>4</v>
      </c>
      <c r="B11" s="32" t="s">
        <v>13</v>
      </c>
      <c r="C11" s="25">
        <v>187</v>
      </c>
      <c r="D11" s="27">
        <v>1266.97</v>
      </c>
      <c r="E11" s="47">
        <f t="shared" si="0"/>
        <v>67.752406417112297</v>
      </c>
    </row>
    <row r="12" spans="1:5" ht="28.5" customHeight="1" thickBot="1" x14ac:dyDescent="0.3">
      <c r="A12" s="28">
        <v>5</v>
      </c>
      <c r="B12" s="33" t="s">
        <v>14</v>
      </c>
      <c r="C12" s="28">
        <v>608</v>
      </c>
      <c r="D12" s="28">
        <v>4301.6000000000004</v>
      </c>
      <c r="E12" s="48">
        <f t="shared" si="0"/>
        <v>70.75</v>
      </c>
    </row>
    <row r="13" spans="1:5" ht="23.25" customHeight="1" thickBot="1" x14ac:dyDescent="0.3">
      <c r="A13" s="2"/>
      <c r="B13" s="2" t="s">
        <v>15</v>
      </c>
      <c r="C13" s="17">
        <f>SUM(C8:C12)</f>
        <v>4534</v>
      </c>
      <c r="D13" s="17">
        <f>SUM(D8:D12)</f>
        <v>32524.36</v>
      </c>
      <c r="E13" s="13">
        <f t="shared" ref="E13" si="1">D13*10/C13</f>
        <v>71.734362593736208</v>
      </c>
    </row>
    <row r="14" spans="1:5" s="4" customFormat="1" ht="22.5" customHeight="1" thickBot="1" x14ac:dyDescent="0.3">
      <c r="A14" s="5"/>
      <c r="B14" s="5">
        <v>2018</v>
      </c>
      <c r="C14" s="14">
        <v>4773</v>
      </c>
      <c r="D14" s="14">
        <v>34129</v>
      </c>
      <c r="E14" s="82">
        <v>71.504294992667084</v>
      </c>
    </row>
    <row r="15" spans="1:5" s="4" customFormat="1" ht="22.5" customHeight="1" thickBot="1" x14ac:dyDescent="0.3">
      <c r="A15" s="5"/>
      <c r="B15" s="69">
        <v>2017</v>
      </c>
      <c r="C15" s="14">
        <v>4212</v>
      </c>
      <c r="D15" s="14">
        <v>29986.38</v>
      </c>
      <c r="E15" s="69">
        <v>71.19</v>
      </c>
    </row>
    <row r="16" spans="1:5" s="4" customFormat="1" ht="22.5" customHeight="1" thickBot="1" x14ac:dyDescent="0.3">
      <c r="A16" s="5"/>
      <c r="B16" s="69">
        <v>2016</v>
      </c>
      <c r="C16" s="14">
        <v>5000</v>
      </c>
      <c r="D16" s="14">
        <v>35785</v>
      </c>
      <c r="E16" s="69">
        <v>71.569999999999993</v>
      </c>
    </row>
    <row r="17" spans="1:5" s="4" customFormat="1" ht="22.5" customHeight="1" thickBot="1" x14ac:dyDescent="0.3">
      <c r="A17" s="5"/>
      <c r="B17" s="69">
        <v>2015</v>
      </c>
      <c r="C17" s="14">
        <v>3813</v>
      </c>
      <c r="D17" s="14">
        <v>28133</v>
      </c>
      <c r="E17" s="69">
        <v>73.78</v>
      </c>
    </row>
    <row r="18" spans="1:5" x14ac:dyDescent="0.25">
      <c r="A18" s="1"/>
    </row>
    <row r="19" spans="1:5" x14ac:dyDescent="0.25">
      <c r="A19" s="3" t="s">
        <v>79</v>
      </c>
    </row>
  </sheetData>
  <mergeCells count="2">
    <mergeCell ref="A5:B6"/>
    <mergeCell ref="A7:B7"/>
  </mergeCells>
  <pageMargins left="0.70866141732283472" right="0.70866141732283472" top="0.94488188976377963" bottom="0.74803149606299213" header="0.31496062992125984" footer="0.31496062992125984"/>
  <pageSetup paperSize="25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7" customWidth="1"/>
    <col min="2" max="2" width="23.5703125" customWidth="1"/>
    <col min="3" max="5" width="18" customWidth="1"/>
  </cols>
  <sheetData>
    <row r="1" spans="1:5" x14ac:dyDescent="0.25">
      <c r="A1" s="7" t="s">
        <v>94</v>
      </c>
    </row>
    <row r="2" spans="1:5" x14ac:dyDescent="0.25">
      <c r="A2" s="7" t="s">
        <v>81</v>
      </c>
    </row>
    <row r="3" spans="1:5" x14ac:dyDescent="0.25">
      <c r="A3" s="7">
        <v>2019</v>
      </c>
    </row>
    <row r="4" spans="1:5" ht="15.75" thickBot="1" x14ac:dyDescent="0.3">
      <c r="A4" s="1"/>
    </row>
    <row r="5" spans="1:5" ht="23.25" customHeight="1" thickBot="1" x14ac:dyDescent="0.3">
      <c r="A5" s="137" t="s">
        <v>1</v>
      </c>
      <c r="B5" s="137"/>
      <c r="C5" s="140" t="s">
        <v>32</v>
      </c>
      <c r="D5" s="140"/>
      <c r="E5" s="140"/>
    </row>
    <row r="6" spans="1:5" ht="23.25" customHeight="1" thickBot="1" x14ac:dyDescent="0.3">
      <c r="A6" s="138"/>
      <c r="B6" s="138"/>
      <c r="C6" s="106" t="s">
        <v>82</v>
      </c>
      <c r="D6" s="106" t="s">
        <v>83</v>
      </c>
      <c r="E6" s="106" t="s">
        <v>85</v>
      </c>
    </row>
    <row r="7" spans="1:5" ht="15.75" thickBot="1" x14ac:dyDescent="0.3">
      <c r="A7" s="139" t="s">
        <v>16</v>
      </c>
      <c r="B7" s="139"/>
      <c r="C7" s="9" t="s">
        <v>17</v>
      </c>
      <c r="D7" s="9" t="s">
        <v>18</v>
      </c>
      <c r="E7" s="9" t="s">
        <v>19</v>
      </c>
    </row>
    <row r="8" spans="1:5" ht="28.5" customHeight="1" x14ac:dyDescent="0.25">
      <c r="A8" s="22">
        <v>1</v>
      </c>
      <c r="B8" s="31" t="s">
        <v>9</v>
      </c>
      <c r="C8" s="22">
        <v>74</v>
      </c>
      <c r="D8" s="22">
        <v>4</v>
      </c>
      <c r="E8" s="22">
        <v>0</v>
      </c>
    </row>
    <row r="9" spans="1:5" ht="28.5" customHeight="1" x14ac:dyDescent="0.25">
      <c r="A9" s="25">
        <v>2</v>
      </c>
      <c r="B9" s="32" t="s">
        <v>11</v>
      </c>
      <c r="C9" s="25">
        <v>51</v>
      </c>
      <c r="D9" s="25">
        <v>47</v>
      </c>
      <c r="E9" s="25">
        <v>0</v>
      </c>
    </row>
    <row r="10" spans="1:5" ht="28.5" customHeight="1" x14ac:dyDescent="0.25">
      <c r="A10" s="25">
        <v>3</v>
      </c>
      <c r="B10" s="32" t="s">
        <v>12</v>
      </c>
      <c r="C10" s="25">
        <v>300</v>
      </c>
      <c r="D10" s="25">
        <v>31</v>
      </c>
      <c r="E10" s="25">
        <v>46</v>
      </c>
    </row>
    <row r="11" spans="1:5" ht="28.5" customHeight="1" x14ac:dyDescent="0.25">
      <c r="A11" s="25">
        <v>4</v>
      </c>
      <c r="B11" s="32" t="s">
        <v>13</v>
      </c>
      <c r="C11" s="36">
        <v>52</v>
      </c>
      <c r="D11" s="36">
        <v>0</v>
      </c>
      <c r="E11" s="36">
        <v>10</v>
      </c>
    </row>
    <row r="12" spans="1:5" ht="28.5" customHeight="1" thickBot="1" x14ac:dyDescent="0.3">
      <c r="A12" s="28">
        <v>5</v>
      </c>
      <c r="B12" s="33" t="s">
        <v>14</v>
      </c>
      <c r="C12" s="38">
        <v>33</v>
      </c>
      <c r="D12" s="38">
        <v>0</v>
      </c>
      <c r="E12" s="38">
        <v>0</v>
      </c>
    </row>
    <row r="13" spans="1:5" ht="20.25" customHeight="1" thickBot="1" x14ac:dyDescent="0.3">
      <c r="A13" s="6"/>
      <c r="B13" s="6" t="s">
        <v>15</v>
      </c>
      <c r="C13" s="40">
        <f>SUM(C8:C12)</f>
        <v>510</v>
      </c>
      <c r="D13" s="40">
        <f t="shared" ref="D13:E13" si="0">SUM(D8:D12)</f>
        <v>82</v>
      </c>
      <c r="E13" s="40">
        <f t="shared" si="0"/>
        <v>56</v>
      </c>
    </row>
    <row r="14" spans="1:5" ht="20.25" customHeight="1" thickBot="1" x14ac:dyDescent="0.3">
      <c r="A14" s="106"/>
      <c r="B14" s="106">
        <v>2018</v>
      </c>
      <c r="C14" s="14">
        <v>448</v>
      </c>
      <c r="D14" s="106">
        <v>99</v>
      </c>
      <c r="E14" s="106">
        <v>55</v>
      </c>
    </row>
    <row r="15" spans="1:5" ht="20.25" customHeight="1" thickBot="1" x14ac:dyDescent="0.3">
      <c r="A15" s="106"/>
      <c r="B15" s="106">
        <v>2017</v>
      </c>
      <c r="C15" s="14">
        <v>396</v>
      </c>
      <c r="D15" s="106">
        <v>239</v>
      </c>
      <c r="E15" s="106">
        <v>43</v>
      </c>
    </row>
    <row r="16" spans="1:5" ht="20.25" customHeight="1" thickBot="1" x14ac:dyDescent="0.3">
      <c r="A16" s="106"/>
      <c r="B16" s="106">
        <v>2016</v>
      </c>
      <c r="C16" s="106">
        <v>1334</v>
      </c>
      <c r="D16" s="106">
        <v>111</v>
      </c>
      <c r="E16" s="106">
        <v>11</v>
      </c>
    </row>
    <row r="17" spans="1:5" ht="20.25" customHeight="1" thickBot="1" x14ac:dyDescent="0.3">
      <c r="A17" s="106"/>
      <c r="B17" s="106">
        <v>2015</v>
      </c>
      <c r="C17" s="106">
        <v>303</v>
      </c>
      <c r="D17" s="106">
        <v>204</v>
      </c>
      <c r="E17" s="106">
        <v>22</v>
      </c>
    </row>
    <row r="18" spans="1:5" x14ac:dyDescent="0.25">
      <c r="A18" s="15"/>
    </row>
    <row r="19" spans="1:5" x14ac:dyDescent="0.25">
      <c r="A19" s="3" t="s">
        <v>79</v>
      </c>
    </row>
  </sheetData>
  <mergeCells count="3">
    <mergeCell ref="A5:B6"/>
    <mergeCell ref="C5:E5"/>
    <mergeCell ref="A7:B7"/>
  </mergeCells>
  <pageMargins left="0.70866141732283472" right="0.70866141732283472" top="0.94488188976377963" bottom="0.74803149606299213" header="0.31496062992125984" footer="0.31496062992125984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7" customWidth="1"/>
    <col min="2" max="2" width="23.5703125" customWidth="1"/>
    <col min="3" max="5" width="18" customWidth="1"/>
  </cols>
  <sheetData>
    <row r="1" spans="1:5" x14ac:dyDescent="0.25">
      <c r="A1" s="7" t="s">
        <v>95</v>
      </c>
    </row>
    <row r="2" spans="1:5" x14ac:dyDescent="0.25">
      <c r="A2" s="7" t="s">
        <v>84</v>
      </c>
    </row>
    <row r="3" spans="1:5" x14ac:dyDescent="0.25">
      <c r="A3" s="7">
        <v>2019</v>
      </c>
    </row>
    <row r="4" spans="1:5" ht="15.75" thickBot="1" x14ac:dyDescent="0.3">
      <c r="A4" s="1"/>
    </row>
    <row r="5" spans="1:5" ht="22.5" customHeight="1" thickBot="1" x14ac:dyDescent="0.3">
      <c r="A5" s="137" t="s">
        <v>1</v>
      </c>
      <c r="B5" s="137"/>
      <c r="C5" s="140" t="s">
        <v>32</v>
      </c>
      <c r="D5" s="140"/>
      <c r="E5" s="140"/>
    </row>
    <row r="6" spans="1:5" ht="25.5" customHeight="1" thickBot="1" x14ac:dyDescent="0.3">
      <c r="A6" s="138"/>
      <c r="B6" s="138"/>
      <c r="C6" s="106" t="s">
        <v>82</v>
      </c>
      <c r="D6" s="106" t="s">
        <v>83</v>
      </c>
      <c r="E6" s="106" t="s">
        <v>85</v>
      </c>
    </row>
    <row r="7" spans="1:5" ht="15.75" thickBot="1" x14ac:dyDescent="0.3">
      <c r="A7" s="139" t="s">
        <v>16</v>
      </c>
      <c r="B7" s="139"/>
      <c r="C7" s="9" t="s">
        <v>17</v>
      </c>
      <c r="D7" s="9" t="s">
        <v>18</v>
      </c>
      <c r="E7" s="9" t="s">
        <v>19</v>
      </c>
    </row>
    <row r="8" spans="1:5" ht="28.5" customHeight="1" x14ac:dyDescent="0.25">
      <c r="A8" s="22">
        <v>1</v>
      </c>
      <c r="B8" s="23" t="s">
        <v>9</v>
      </c>
      <c r="C8" s="22">
        <v>580.70000000000005</v>
      </c>
      <c r="D8" s="22">
        <v>0.7</v>
      </c>
      <c r="E8" s="22">
        <v>0</v>
      </c>
    </row>
    <row r="9" spans="1:5" ht="28.5" customHeight="1" x14ac:dyDescent="0.25">
      <c r="A9" s="25">
        <v>2</v>
      </c>
      <c r="B9" s="26" t="s">
        <v>11</v>
      </c>
      <c r="C9" s="25">
        <v>436</v>
      </c>
      <c r="D9" s="25">
        <v>307.5</v>
      </c>
      <c r="E9" s="25">
        <v>0</v>
      </c>
    </row>
    <row r="10" spans="1:5" ht="28.5" customHeight="1" x14ac:dyDescent="0.25">
      <c r="A10" s="25">
        <v>3</v>
      </c>
      <c r="B10" s="26" t="s">
        <v>12</v>
      </c>
      <c r="C10" s="109">
        <v>3082</v>
      </c>
      <c r="D10" s="109">
        <v>23.6</v>
      </c>
      <c r="E10" s="25">
        <v>22.5</v>
      </c>
    </row>
    <row r="11" spans="1:5" ht="28.5" customHeight="1" x14ac:dyDescent="0.25">
      <c r="A11" s="25">
        <v>4</v>
      </c>
      <c r="B11" s="26" t="s">
        <v>13</v>
      </c>
      <c r="C11" s="25">
        <v>240.5</v>
      </c>
      <c r="D11" s="25">
        <v>0</v>
      </c>
      <c r="E11" s="25">
        <v>18.5</v>
      </c>
    </row>
    <row r="12" spans="1:5" ht="28.5" customHeight="1" thickBot="1" x14ac:dyDescent="0.3">
      <c r="A12" s="28">
        <v>5</v>
      </c>
      <c r="B12" s="29" t="s">
        <v>14</v>
      </c>
      <c r="C12" s="28">
        <v>216.9</v>
      </c>
      <c r="D12" s="28">
        <v>0</v>
      </c>
      <c r="E12" s="28">
        <v>0</v>
      </c>
    </row>
    <row r="13" spans="1:5" ht="24" customHeight="1" thickBot="1" x14ac:dyDescent="0.3">
      <c r="A13" s="6"/>
      <c r="B13" s="6" t="s">
        <v>15</v>
      </c>
      <c r="C13" s="45">
        <f>SUM(C8:C12)</f>
        <v>4556.0999999999995</v>
      </c>
      <c r="D13" s="45">
        <f t="shared" ref="D13:E13" si="0">SUM(D8:D12)</f>
        <v>331.8</v>
      </c>
      <c r="E13" s="45">
        <f t="shared" si="0"/>
        <v>41</v>
      </c>
    </row>
    <row r="14" spans="1:5" ht="24" customHeight="1" thickBot="1" x14ac:dyDescent="0.3">
      <c r="A14" s="106"/>
      <c r="B14" s="106">
        <v>2018</v>
      </c>
      <c r="C14" s="11">
        <v>4252.5</v>
      </c>
      <c r="D14" s="11">
        <v>1074.9000000000001</v>
      </c>
      <c r="E14" s="11">
        <v>196.4</v>
      </c>
    </row>
    <row r="15" spans="1:5" ht="24" customHeight="1" thickBot="1" x14ac:dyDescent="0.3">
      <c r="A15" s="106"/>
      <c r="B15" s="106">
        <v>2017</v>
      </c>
      <c r="C15" s="106">
        <v>3680</v>
      </c>
      <c r="D15" s="106">
        <v>1727.2</v>
      </c>
      <c r="E15" s="106">
        <v>172</v>
      </c>
    </row>
    <row r="16" spans="1:5" ht="24" customHeight="1" thickBot="1" x14ac:dyDescent="0.3">
      <c r="A16" s="106"/>
      <c r="B16" s="106">
        <v>2016</v>
      </c>
      <c r="C16" s="11">
        <v>722.3</v>
      </c>
      <c r="D16" s="106">
        <v>512.79999999999995</v>
      </c>
      <c r="E16" s="106">
        <v>20</v>
      </c>
    </row>
    <row r="17" spans="1:5" ht="24" customHeight="1" thickBot="1" x14ac:dyDescent="0.3">
      <c r="A17" s="106"/>
      <c r="B17" s="106">
        <v>2015</v>
      </c>
      <c r="C17" s="11">
        <v>2645</v>
      </c>
      <c r="D17" s="106">
        <v>1506.5</v>
      </c>
      <c r="E17" s="106">
        <v>162.80000000000001</v>
      </c>
    </row>
    <row r="18" spans="1:5" x14ac:dyDescent="0.25">
      <c r="A18" s="1"/>
    </row>
    <row r="19" spans="1:5" x14ac:dyDescent="0.25">
      <c r="A19" s="3" t="s">
        <v>79</v>
      </c>
    </row>
  </sheetData>
  <mergeCells count="3">
    <mergeCell ref="A5:B6"/>
    <mergeCell ref="C5:E5"/>
    <mergeCell ref="A7:B7"/>
  </mergeCells>
  <pageMargins left="0.70866141732283472" right="0.70866141732283472" top="0.94488188976377963" bottom="0.74803149606299213" header="0.31496062992125984" footer="0.31496062992125984"/>
  <pageSetup paperSize="25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5" x14ac:dyDescent="0.25"/>
  <cols>
    <col min="1" max="1" width="7" customWidth="1"/>
    <col min="2" max="2" width="23.5703125" customWidth="1"/>
    <col min="3" max="6" width="13.28515625" customWidth="1"/>
  </cols>
  <sheetData>
    <row r="1" spans="1:6" x14ac:dyDescent="0.25">
      <c r="A1" s="7" t="s">
        <v>96</v>
      </c>
    </row>
    <row r="2" spans="1:6" x14ac:dyDescent="0.25">
      <c r="A2" s="7" t="s">
        <v>38</v>
      </c>
    </row>
    <row r="3" spans="1:6" x14ac:dyDescent="0.25">
      <c r="A3" s="7">
        <v>2019</v>
      </c>
    </row>
    <row r="4" spans="1:6" ht="15.75" thickBot="1" x14ac:dyDescent="0.3">
      <c r="A4" s="1"/>
    </row>
    <row r="5" spans="1:6" ht="23.25" customHeight="1" thickBot="1" x14ac:dyDescent="0.3">
      <c r="A5" s="137" t="s">
        <v>1</v>
      </c>
      <c r="B5" s="137"/>
      <c r="C5" s="140" t="s">
        <v>39</v>
      </c>
      <c r="D5" s="140"/>
      <c r="E5" s="140"/>
      <c r="F5" s="140"/>
    </row>
    <row r="6" spans="1:6" ht="23.25" customHeight="1" thickBot="1" x14ac:dyDescent="0.3">
      <c r="A6" s="138"/>
      <c r="B6" s="138"/>
      <c r="C6" s="5" t="s">
        <v>40</v>
      </c>
      <c r="D6" s="5" t="s">
        <v>41</v>
      </c>
      <c r="E6" s="5" t="s">
        <v>42</v>
      </c>
      <c r="F6" s="5" t="s">
        <v>43</v>
      </c>
    </row>
    <row r="7" spans="1:6" ht="15.75" thickBot="1" x14ac:dyDescent="0.3">
      <c r="A7" s="139" t="s">
        <v>16</v>
      </c>
      <c r="B7" s="139"/>
      <c r="C7" s="9" t="s">
        <v>17</v>
      </c>
      <c r="D7" s="9" t="s">
        <v>18</v>
      </c>
      <c r="E7" s="9" t="s">
        <v>19</v>
      </c>
      <c r="F7" s="9" t="s">
        <v>20</v>
      </c>
    </row>
    <row r="8" spans="1:6" ht="27.75" customHeight="1" x14ac:dyDescent="0.25">
      <c r="A8" s="22">
        <v>1</v>
      </c>
      <c r="B8" s="41" t="s">
        <v>9</v>
      </c>
      <c r="C8" s="34">
        <v>253.6</v>
      </c>
      <c r="D8" s="67">
        <v>16.2</v>
      </c>
      <c r="E8" s="34">
        <v>2.7</v>
      </c>
      <c r="F8" s="34">
        <v>31.7</v>
      </c>
    </row>
    <row r="9" spans="1:6" ht="27.75" customHeight="1" x14ac:dyDescent="0.25">
      <c r="A9" s="25">
        <v>2</v>
      </c>
      <c r="B9" s="42" t="s">
        <v>11</v>
      </c>
      <c r="C9" s="68">
        <v>605</v>
      </c>
      <c r="D9" s="68">
        <v>49.5</v>
      </c>
      <c r="E9" s="68">
        <v>259</v>
      </c>
      <c r="F9" s="36">
        <v>36.200000000000003</v>
      </c>
    </row>
    <row r="10" spans="1:6" ht="27.75" customHeight="1" x14ac:dyDescent="0.25">
      <c r="A10" s="25">
        <v>3</v>
      </c>
      <c r="B10" s="42" t="s">
        <v>12</v>
      </c>
      <c r="C10" s="36">
        <v>1426</v>
      </c>
      <c r="D10" s="36">
        <v>12.8</v>
      </c>
      <c r="E10" s="36">
        <v>32.200000000000003</v>
      </c>
      <c r="F10" s="68">
        <v>0</v>
      </c>
    </row>
    <row r="11" spans="1:6" ht="27.75" customHeight="1" x14ac:dyDescent="0.25">
      <c r="A11" s="25">
        <v>4</v>
      </c>
      <c r="B11" s="42" t="s">
        <v>13</v>
      </c>
      <c r="C11" s="36">
        <v>12.5</v>
      </c>
      <c r="D11" s="36">
        <v>16.3</v>
      </c>
      <c r="E11" s="68">
        <v>25.2</v>
      </c>
      <c r="F11" s="36">
        <v>1.1000000000000001</v>
      </c>
    </row>
    <row r="12" spans="1:6" ht="27.75" customHeight="1" thickBot="1" x14ac:dyDescent="0.3">
      <c r="A12" s="28">
        <v>5</v>
      </c>
      <c r="B12" s="43" t="s">
        <v>14</v>
      </c>
      <c r="C12" s="44">
        <v>511.2</v>
      </c>
      <c r="D12" s="38">
        <v>0</v>
      </c>
      <c r="E12" s="38">
        <v>18.3</v>
      </c>
      <c r="F12" s="38">
        <v>0</v>
      </c>
    </row>
    <row r="13" spans="1:6" ht="22.5" customHeight="1" thickBot="1" x14ac:dyDescent="0.3">
      <c r="A13" s="6"/>
      <c r="B13" s="40" t="s">
        <v>15</v>
      </c>
      <c r="C13" s="45">
        <f>SUM(C8:C12)</f>
        <v>2808.2999999999997</v>
      </c>
      <c r="D13" s="45">
        <f t="shared" ref="D13:F13" si="0">SUM(D8:D12)</f>
        <v>94.8</v>
      </c>
      <c r="E13" s="45">
        <f t="shared" si="0"/>
        <v>337.4</v>
      </c>
      <c r="F13" s="45">
        <f t="shared" si="0"/>
        <v>69</v>
      </c>
    </row>
    <row r="14" spans="1:6" ht="22.5" customHeight="1" thickBot="1" x14ac:dyDescent="0.3">
      <c r="A14" s="5"/>
      <c r="B14" s="5">
        <v>2018</v>
      </c>
      <c r="C14" s="11">
        <v>3699.9</v>
      </c>
      <c r="D14" s="5">
        <v>82.2</v>
      </c>
      <c r="E14" s="5">
        <v>394.20000000000005</v>
      </c>
      <c r="F14" s="5">
        <v>35.299999999999997</v>
      </c>
    </row>
    <row r="15" spans="1:6" ht="22.5" customHeight="1" thickBot="1" x14ac:dyDescent="0.3">
      <c r="A15" s="5"/>
      <c r="B15" s="70">
        <v>2017</v>
      </c>
      <c r="C15" s="11">
        <v>3812.1</v>
      </c>
      <c r="D15" s="70">
        <v>98.8</v>
      </c>
      <c r="E15" s="70">
        <v>381.6</v>
      </c>
      <c r="F15" s="70">
        <v>48.3</v>
      </c>
    </row>
    <row r="16" spans="1:6" ht="22.5" customHeight="1" thickBot="1" x14ac:dyDescent="0.3">
      <c r="A16" s="5"/>
      <c r="B16" s="70">
        <v>2016</v>
      </c>
      <c r="C16" s="11">
        <v>10141.299999999999</v>
      </c>
      <c r="D16" s="70">
        <v>95.2</v>
      </c>
      <c r="E16" s="70">
        <v>822.9</v>
      </c>
      <c r="F16" s="70">
        <v>89.1</v>
      </c>
    </row>
    <row r="17" spans="1:6" ht="22.5" customHeight="1" thickBot="1" x14ac:dyDescent="0.3">
      <c r="A17" s="5"/>
      <c r="B17" s="70">
        <v>2015</v>
      </c>
      <c r="C17" s="14">
        <v>7752</v>
      </c>
      <c r="D17" s="70">
        <v>113.5</v>
      </c>
      <c r="E17" s="70">
        <v>912.1</v>
      </c>
      <c r="F17" s="70">
        <v>122.8</v>
      </c>
    </row>
    <row r="18" spans="1:6" x14ac:dyDescent="0.25">
      <c r="A18" s="1"/>
    </row>
    <row r="20" spans="1:6" x14ac:dyDescent="0.25">
      <c r="A20" s="3" t="s">
        <v>79</v>
      </c>
    </row>
  </sheetData>
  <mergeCells count="3">
    <mergeCell ref="A5:B6"/>
    <mergeCell ref="C5:F5"/>
    <mergeCell ref="A7:B7"/>
  </mergeCells>
  <pageMargins left="0.70866141732283472" right="0.70866141732283472" top="0.94488188976377963" bottom="0.74803149606299213" header="0.31496062992125984" footer="0.31496062992125984"/>
  <pageSetup paperSize="25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5" x14ac:dyDescent="0.25"/>
  <cols>
    <col min="1" max="1" width="7" customWidth="1"/>
    <col min="2" max="2" width="23.5703125" customWidth="1"/>
    <col min="3" max="6" width="13.28515625" customWidth="1"/>
  </cols>
  <sheetData>
    <row r="1" spans="1:6" x14ac:dyDescent="0.25">
      <c r="A1" s="7" t="s">
        <v>97</v>
      </c>
    </row>
    <row r="2" spans="1:6" x14ac:dyDescent="0.25">
      <c r="A2" s="7" t="s">
        <v>33</v>
      </c>
    </row>
    <row r="3" spans="1:6" x14ac:dyDescent="0.25">
      <c r="A3" s="7">
        <v>2019</v>
      </c>
    </row>
    <row r="4" spans="1:6" ht="15.75" thickBot="1" x14ac:dyDescent="0.3">
      <c r="A4" s="15"/>
    </row>
    <row r="5" spans="1:6" s="4" customFormat="1" ht="22.5" customHeight="1" thickBot="1" x14ac:dyDescent="0.3">
      <c r="A5" s="137" t="s">
        <v>1</v>
      </c>
      <c r="B5" s="137"/>
      <c r="C5" s="140" t="s">
        <v>32</v>
      </c>
      <c r="D5" s="140"/>
      <c r="E5" s="140"/>
      <c r="F5" s="140"/>
    </row>
    <row r="6" spans="1:6" s="4" customFormat="1" ht="20.25" customHeight="1" thickBot="1" x14ac:dyDescent="0.3">
      <c r="A6" s="138"/>
      <c r="B6" s="138"/>
      <c r="C6" s="5" t="s">
        <v>34</v>
      </c>
      <c r="D6" s="5" t="s">
        <v>35</v>
      </c>
      <c r="E6" s="5" t="s">
        <v>36</v>
      </c>
      <c r="F6" s="5" t="s">
        <v>37</v>
      </c>
    </row>
    <row r="7" spans="1:6" s="4" customFormat="1" ht="15.75" thickBot="1" x14ac:dyDescent="0.3">
      <c r="A7" s="139" t="s">
        <v>16</v>
      </c>
      <c r="B7" s="139"/>
      <c r="C7" s="9" t="s">
        <v>17</v>
      </c>
      <c r="D7" s="9" t="s">
        <v>18</v>
      </c>
      <c r="E7" s="9" t="s">
        <v>19</v>
      </c>
      <c r="F7" s="9" t="s">
        <v>20</v>
      </c>
    </row>
    <row r="8" spans="1:6" s="4" customFormat="1" ht="24.75" customHeight="1" x14ac:dyDescent="0.25">
      <c r="A8" s="22">
        <v>1</v>
      </c>
      <c r="B8" s="31" t="s">
        <v>9</v>
      </c>
      <c r="C8" s="63">
        <v>600.23</v>
      </c>
      <c r="D8" s="64">
        <v>0.54</v>
      </c>
      <c r="E8" s="22">
        <v>0</v>
      </c>
      <c r="F8" s="22">
        <v>0.03</v>
      </c>
    </row>
    <row r="9" spans="1:6" s="4" customFormat="1" ht="24.75" customHeight="1" x14ac:dyDescent="0.25">
      <c r="A9" s="25">
        <v>2</v>
      </c>
      <c r="B9" s="32" t="s">
        <v>11</v>
      </c>
      <c r="C9" s="25">
        <v>892.85</v>
      </c>
      <c r="D9" s="25">
        <v>3.16</v>
      </c>
      <c r="E9" s="25">
        <v>0</v>
      </c>
      <c r="F9" s="25">
        <v>0.03</v>
      </c>
    </row>
    <row r="10" spans="1:6" s="4" customFormat="1" ht="24.75" customHeight="1" x14ac:dyDescent="0.25">
      <c r="A10" s="25">
        <v>3</v>
      </c>
      <c r="B10" s="32" t="s">
        <v>12</v>
      </c>
      <c r="C10" s="65">
        <v>667.98</v>
      </c>
      <c r="D10" s="25">
        <v>6.3</v>
      </c>
      <c r="E10" s="25">
        <v>0</v>
      </c>
      <c r="F10" s="66">
        <v>0.09</v>
      </c>
    </row>
    <row r="11" spans="1:6" s="4" customFormat="1" ht="24.75" customHeight="1" x14ac:dyDescent="0.25">
      <c r="A11" s="25">
        <v>4</v>
      </c>
      <c r="B11" s="32" t="s">
        <v>13</v>
      </c>
      <c r="C11" s="25">
        <v>0</v>
      </c>
      <c r="D11" s="25">
        <v>1</v>
      </c>
      <c r="E11" s="25">
        <v>0</v>
      </c>
      <c r="F11" s="66">
        <v>0.01</v>
      </c>
    </row>
    <row r="12" spans="1:6" s="4" customFormat="1" ht="24.75" customHeight="1" thickBot="1" x14ac:dyDescent="0.3">
      <c r="A12" s="28">
        <v>5</v>
      </c>
      <c r="B12" s="33" t="s">
        <v>14</v>
      </c>
      <c r="C12" s="28">
        <v>0</v>
      </c>
      <c r="D12" s="28">
        <v>3.5</v>
      </c>
      <c r="E12" s="28">
        <v>0</v>
      </c>
      <c r="F12" s="28">
        <v>0</v>
      </c>
    </row>
    <row r="13" spans="1:6" s="4" customFormat="1" ht="22.5" customHeight="1" thickBot="1" x14ac:dyDescent="0.3">
      <c r="A13" s="6"/>
      <c r="B13" s="6" t="s">
        <v>15</v>
      </c>
      <c r="C13" s="12">
        <f>SUM(C8:C12)</f>
        <v>2161.06</v>
      </c>
      <c r="D13" s="12">
        <f t="shared" ref="D13:F13" si="0">SUM(D8:D12)</f>
        <v>14.5</v>
      </c>
      <c r="E13" s="12">
        <f t="shared" si="0"/>
        <v>0</v>
      </c>
      <c r="F13" s="12">
        <f t="shared" si="0"/>
        <v>0.16</v>
      </c>
    </row>
    <row r="14" spans="1:6" s="4" customFormat="1" ht="22.5" customHeight="1" thickBot="1" x14ac:dyDescent="0.3">
      <c r="A14" s="5"/>
      <c r="B14" s="5">
        <v>2018</v>
      </c>
      <c r="C14" s="11">
        <v>2172.0070000000001</v>
      </c>
      <c r="D14" s="5">
        <v>190.983</v>
      </c>
      <c r="E14" s="5">
        <v>0</v>
      </c>
      <c r="F14" s="5">
        <v>0.46200000000000008</v>
      </c>
    </row>
    <row r="15" spans="1:6" s="4" customFormat="1" ht="22.5" customHeight="1" thickBot="1" x14ac:dyDescent="0.3">
      <c r="A15" s="5"/>
      <c r="B15" s="70">
        <v>2017</v>
      </c>
      <c r="C15" s="11">
        <v>2432.33</v>
      </c>
      <c r="D15" s="70">
        <v>21.73</v>
      </c>
      <c r="E15" s="70" t="s">
        <v>10</v>
      </c>
      <c r="F15" s="70">
        <v>0.56999999999999995</v>
      </c>
    </row>
    <row r="16" spans="1:6" s="4" customFormat="1" ht="22.5" customHeight="1" thickBot="1" x14ac:dyDescent="0.3">
      <c r="A16" s="5"/>
      <c r="B16" s="70">
        <v>2016</v>
      </c>
      <c r="C16" s="11">
        <v>2879.3</v>
      </c>
      <c r="D16" s="70">
        <v>21.26</v>
      </c>
      <c r="E16" s="70">
        <v>1.86</v>
      </c>
      <c r="F16" s="70">
        <v>0.55000000000000004</v>
      </c>
    </row>
    <row r="17" spans="1:6" s="4" customFormat="1" ht="22.5" customHeight="1" thickBot="1" x14ac:dyDescent="0.3">
      <c r="A17" s="5"/>
      <c r="B17" s="70">
        <v>2015</v>
      </c>
      <c r="C17" s="11">
        <v>2022.4</v>
      </c>
      <c r="D17" s="70">
        <v>15.9</v>
      </c>
      <c r="E17" s="70">
        <v>5.25</v>
      </c>
      <c r="F17" s="70">
        <v>0.21</v>
      </c>
    </row>
    <row r="18" spans="1:6" x14ac:dyDescent="0.25">
      <c r="A18" s="16"/>
    </row>
    <row r="19" spans="1:6" x14ac:dyDescent="0.25">
      <c r="A19" s="3" t="s">
        <v>79</v>
      </c>
    </row>
  </sheetData>
  <mergeCells count="3">
    <mergeCell ref="A5:B6"/>
    <mergeCell ref="C5:F5"/>
    <mergeCell ref="A7:B7"/>
  </mergeCells>
  <pageMargins left="0.70866141732283472" right="0.70866141732283472" top="0.94488188976377963" bottom="0.74803149606299213" header="0.31496062992125984" footer="0.31496062992125984"/>
  <pageSetup paperSize="256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7" customWidth="1"/>
    <col min="2" max="2" width="23.5703125" customWidth="1"/>
    <col min="3" max="5" width="17.85546875" customWidth="1"/>
  </cols>
  <sheetData>
    <row r="1" spans="1:5" x14ac:dyDescent="0.25">
      <c r="A1" s="7" t="s">
        <v>98</v>
      </c>
    </row>
    <row r="2" spans="1:5" x14ac:dyDescent="0.25">
      <c r="A2" s="7" t="s">
        <v>44</v>
      </c>
    </row>
    <row r="3" spans="1:5" x14ac:dyDescent="0.25">
      <c r="A3" s="7">
        <v>2019</v>
      </c>
    </row>
    <row r="4" spans="1:5" ht="15.75" thickBot="1" x14ac:dyDescent="0.3">
      <c r="A4" s="15"/>
    </row>
    <row r="5" spans="1:5" ht="29.25" customHeight="1" thickBot="1" x14ac:dyDescent="0.3">
      <c r="A5" s="140" t="s">
        <v>1</v>
      </c>
      <c r="B5" s="140"/>
      <c r="C5" s="8" t="s">
        <v>45</v>
      </c>
      <c r="D5" s="8" t="s">
        <v>46</v>
      </c>
      <c r="E5" s="8" t="s">
        <v>8</v>
      </c>
    </row>
    <row r="6" spans="1:5" ht="15.75" thickBot="1" x14ac:dyDescent="0.3">
      <c r="A6" s="141" t="s">
        <v>16</v>
      </c>
      <c r="B6" s="141"/>
      <c r="C6" s="113" t="s">
        <v>17</v>
      </c>
      <c r="D6" s="113" t="s">
        <v>18</v>
      </c>
      <c r="E6" s="113" t="s">
        <v>19</v>
      </c>
    </row>
    <row r="7" spans="1:5" ht="24" customHeight="1" x14ac:dyDescent="0.25">
      <c r="A7" s="22">
        <v>1</v>
      </c>
      <c r="B7" s="31" t="s">
        <v>9</v>
      </c>
      <c r="C7" s="125">
        <v>1374</v>
      </c>
      <c r="D7" s="125">
        <v>782</v>
      </c>
      <c r="E7" s="24">
        <f>SUM(C7:D7)</f>
        <v>2156</v>
      </c>
    </row>
    <row r="8" spans="1:5" ht="24" customHeight="1" x14ac:dyDescent="0.25">
      <c r="A8" s="25">
        <v>2</v>
      </c>
      <c r="B8" s="32" t="s">
        <v>11</v>
      </c>
      <c r="C8" s="126">
        <v>2901</v>
      </c>
      <c r="D8" s="126">
        <v>1651</v>
      </c>
      <c r="E8" s="27">
        <f t="shared" ref="E8:E11" si="0">SUM(C8:D8)</f>
        <v>4552</v>
      </c>
    </row>
    <row r="9" spans="1:5" ht="24" customHeight="1" x14ac:dyDescent="0.25">
      <c r="A9" s="25">
        <v>3</v>
      </c>
      <c r="B9" s="32" t="s">
        <v>12</v>
      </c>
      <c r="C9" s="126">
        <v>2011</v>
      </c>
      <c r="D9" s="126">
        <v>1146</v>
      </c>
      <c r="E9" s="27">
        <f t="shared" si="0"/>
        <v>3157</v>
      </c>
    </row>
    <row r="10" spans="1:5" ht="24" customHeight="1" x14ac:dyDescent="0.25">
      <c r="A10" s="25">
        <v>4</v>
      </c>
      <c r="B10" s="32" t="s">
        <v>13</v>
      </c>
      <c r="C10" s="126">
        <v>126</v>
      </c>
      <c r="D10" s="126">
        <v>73</v>
      </c>
      <c r="E10" s="27">
        <f t="shared" si="0"/>
        <v>199</v>
      </c>
    </row>
    <row r="11" spans="1:5" ht="24" customHeight="1" thickBot="1" x14ac:dyDescent="0.3">
      <c r="A11" s="100">
        <v>5</v>
      </c>
      <c r="B11" s="101" t="s">
        <v>14</v>
      </c>
      <c r="C11" s="127">
        <v>446</v>
      </c>
      <c r="D11" s="127">
        <v>254</v>
      </c>
      <c r="E11" s="103">
        <f t="shared" si="0"/>
        <v>700</v>
      </c>
    </row>
    <row r="12" spans="1:5" ht="22.5" customHeight="1" thickBot="1" x14ac:dyDescent="0.3">
      <c r="A12" s="108"/>
      <c r="B12" s="108" t="s">
        <v>8</v>
      </c>
      <c r="C12" s="114">
        <f>SUM(C7:C11)</f>
        <v>6858</v>
      </c>
      <c r="D12" s="114">
        <f t="shared" ref="D12:E12" si="1">SUM(D7:D11)</f>
        <v>3906</v>
      </c>
      <c r="E12" s="114">
        <f t="shared" si="1"/>
        <v>10764</v>
      </c>
    </row>
    <row r="13" spans="1:5" ht="22.5" customHeight="1" thickBot="1" x14ac:dyDescent="0.3">
      <c r="A13" s="5"/>
      <c r="B13" s="5">
        <v>2018</v>
      </c>
      <c r="C13" s="14">
        <v>6624</v>
      </c>
      <c r="D13" s="14">
        <v>3773</v>
      </c>
      <c r="E13" s="14">
        <v>10397</v>
      </c>
    </row>
    <row r="14" spans="1:5" ht="22.5" customHeight="1" thickBot="1" x14ac:dyDescent="0.3">
      <c r="A14" s="5"/>
      <c r="B14" s="70">
        <v>2017</v>
      </c>
      <c r="C14" s="14">
        <v>6361</v>
      </c>
      <c r="D14" s="14">
        <v>3622</v>
      </c>
      <c r="E14" s="14">
        <v>9983</v>
      </c>
    </row>
    <row r="15" spans="1:5" ht="22.5" customHeight="1" thickBot="1" x14ac:dyDescent="0.3">
      <c r="A15" s="5"/>
      <c r="B15" s="70">
        <v>2016</v>
      </c>
      <c r="C15" s="14">
        <v>5728</v>
      </c>
      <c r="D15" s="14">
        <v>3864</v>
      </c>
      <c r="E15" s="14">
        <v>9592</v>
      </c>
    </row>
    <row r="16" spans="1:5" ht="22.5" customHeight="1" thickBot="1" x14ac:dyDescent="0.3">
      <c r="A16" s="5"/>
      <c r="B16" s="70">
        <v>2015</v>
      </c>
      <c r="C16" s="14">
        <v>5530</v>
      </c>
      <c r="D16" s="14">
        <v>3687</v>
      </c>
      <c r="E16" s="14">
        <v>9217</v>
      </c>
    </row>
    <row r="17" spans="1:1" ht="15" customHeight="1" x14ac:dyDescent="0.25">
      <c r="A17" s="3"/>
    </row>
    <row r="18" spans="1:1" x14ac:dyDescent="0.25">
      <c r="A18" s="3" t="s">
        <v>79</v>
      </c>
    </row>
  </sheetData>
  <mergeCells count="2">
    <mergeCell ref="A5:B5"/>
    <mergeCell ref="A6:B6"/>
  </mergeCells>
  <pageMargins left="0.70866141732283472" right="0.70866141732283472" top="0.94488188976377963" bottom="0.74803149606299213" header="0.31496062992125984" footer="0.31496062992125984"/>
  <pageSetup paperSize="2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Sheet6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ADMINISTRASI</dc:creator>
  <cp:lastModifiedBy>User</cp:lastModifiedBy>
  <cp:lastPrinted>2020-05-20T02:47:35Z</cp:lastPrinted>
  <dcterms:created xsi:type="dcterms:W3CDTF">2019-02-20T01:18:21Z</dcterms:created>
  <dcterms:modified xsi:type="dcterms:W3CDTF">2020-06-30T05:18:55Z</dcterms:modified>
</cp:coreProperties>
</file>